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6 Relaciones Institucionales\TRANSPARENCIA\PTOS MEJORABLES WEB PÚB_2020-24\DOCS. BUEN GOBIERNO\"/>
    </mc:Choice>
  </mc:AlternateContent>
  <xr:revisionPtr revIDLastSave="0" documentId="13_ncr:1_{2D96A27B-F4E3-443C-9C79-B491469E916B}" xr6:coauthVersionLast="47" xr6:coauthVersionMax="47" xr10:uidLastSave="{00000000-0000-0000-0000-000000000000}"/>
  <bookViews>
    <workbookView xWindow="-108" yWindow="-108" windowWidth="30936" windowHeight="16896" activeTab="1" xr2:uid="{69DB60EF-19A6-4247-A3CA-7E7B6BF03725}"/>
  </bookViews>
  <sheets>
    <sheet name="Retribuciones CA 2014-2022" sheetId="1" r:id="rId1"/>
    <sheet name="Retribuciones CR 2023" sheetId="2" r:id="rId2"/>
  </sheets>
  <definedNames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TEST0">#REF!</definedName>
    <definedName name="TESTHKEY">#REF!</definedName>
    <definedName name="TESTKEYS">#REF!</definedName>
    <definedName name="TESTVKE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7" i="1" l="1"/>
  <c r="E27" i="1"/>
  <c r="H26" i="1"/>
  <c r="G26" i="1"/>
  <c r="F26" i="1"/>
  <c r="E26" i="1"/>
  <c r="D26" i="1"/>
  <c r="D27" i="1" s="1"/>
  <c r="C26" i="1"/>
  <c r="B26" i="1"/>
  <c r="L26" i="1" s="1"/>
  <c r="C25" i="1"/>
  <c r="B25" i="1"/>
  <c r="L25" i="1" s="1"/>
  <c r="K24" i="1"/>
  <c r="I24" i="1"/>
  <c r="I27" i="1" s="1"/>
  <c r="H24" i="1"/>
  <c r="H27" i="1" s="1"/>
  <c r="G24" i="1"/>
  <c r="G27" i="1" s="1"/>
  <c r="F24" i="1"/>
  <c r="E24" i="1"/>
  <c r="D24" i="1"/>
  <c r="C24" i="1"/>
  <c r="C27" i="1" s="1"/>
  <c r="B24" i="1"/>
  <c r="L24" i="1" s="1"/>
  <c r="L23" i="1"/>
  <c r="L27" i="1" s="1"/>
  <c r="K23" i="1"/>
  <c r="K27" i="1" s="1"/>
  <c r="J23" i="1"/>
  <c r="J27" i="1" s="1"/>
  <c r="K15" i="1"/>
  <c r="J15" i="1"/>
  <c r="I15" i="1"/>
  <c r="H15" i="1"/>
  <c r="G15" i="1"/>
  <c r="F15" i="1"/>
  <c r="E15" i="1"/>
  <c r="D15" i="1"/>
  <c r="L15" i="1" s="1"/>
  <c r="C14" i="1"/>
  <c r="L14" i="1" s="1"/>
  <c r="B14" i="1"/>
  <c r="K13" i="1"/>
  <c r="J13" i="1"/>
  <c r="I13" i="1"/>
  <c r="H13" i="1"/>
  <c r="G13" i="1"/>
  <c r="F13" i="1"/>
  <c r="E13" i="1"/>
  <c r="D13" i="1"/>
  <c r="C13" i="1"/>
  <c r="B13" i="1"/>
  <c r="L13" i="1" s="1"/>
  <c r="K12" i="1"/>
  <c r="J12" i="1"/>
  <c r="I12" i="1"/>
  <c r="H12" i="1"/>
  <c r="G12" i="1"/>
  <c r="F12" i="1"/>
  <c r="E12" i="1"/>
  <c r="D12" i="1"/>
  <c r="C12" i="1"/>
  <c r="B12" i="1"/>
  <c r="L12" i="1" s="1"/>
  <c r="K11" i="1"/>
  <c r="J11" i="1"/>
  <c r="I11" i="1"/>
  <c r="H11" i="1"/>
  <c r="G11" i="1"/>
  <c r="F11" i="1"/>
  <c r="E11" i="1"/>
  <c r="D11" i="1"/>
  <c r="L11" i="1" s="1"/>
  <c r="C11" i="1"/>
  <c r="B11" i="1"/>
  <c r="K10" i="1"/>
  <c r="J10" i="1"/>
  <c r="I10" i="1"/>
  <c r="H10" i="1"/>
  <c r="G10" i="1"/>
  <c r="G16" i="1" s="1"/>
  <c r="F10" i="1"/>
  <c r="E10" i="1"/>
  <c r="D10" i="1"/>
  <c r="C10" i="1"/>
  <c r="B10" i="1"/>
  <c r="L10" i="1" s="1"/>
  <c r="K9" i="1"/>
  <c r="J9" i="1"/>
  <c r="I9" i="1"/>
  <c r="H9" i="1"/>
  <c r="G9" i="1"/>
  <c r="F9" i="1"/>
  <c r="E9" i="1"/>
  <c r="D9" i="1"/>
  <c r="C9" i="1"/>
  <c r="B9" i="1"/>
  <c r="L9" i="1" s="1"/>
  <c r="K8" i="1"/>
  <c r="J8" i="1"/>
  <c r="I8" i="1"/>
  <c r="H8" i="1"/>
  <c r="G8" i="1"/>
  <c r="F8" i="1"/>
  <c r="E8" i="1"/>
  <c r="D8" i="1"/>
  <c r="C8" i="1"/>
  <c r="B8" i="1"/>
  <c r="L8" i="1" s="1"/>
  <c r="K7" i="1"/>
  <c r="J7" i="1"/>
  <c r="I7" i="1"/>
  <c r="I16" i="1" s="1"/>
  <c r="H7" i="1"/>
  <c r="H16" i="1" s="1"/>
  <c r="G7" i="1"/>
  <c r="F7" i="1"/>
  <c r="E7" i="1"/>
  <c r="D7" i="1"/>
  <c r="C7" i="1"/>
  <c r="C16" i="1" s="1"/>
  <c r="B7" i="1"/>
  <c r="L7" i="1" s="1"/>
  <c r="K6" i="1"/>
  <c r="K16" i="1" s="1"/>
  <c r="J6" i="1"/>
  <c r="J16" i="1" s="1"/>
  <c r="I6" i="1"/>
  <c r="H6" i="1"/>
  <c r="G6" i="1"/>
  <c r="F6" i="1"/>
  <c r="F16" i="1" s="1"/>
  <c r="E6" i="1"/>
  <c r="E16" i="1" s="1"/>
  <c r="D6" i="1"/>
  <c r="L6" i="1" s="1"/>
  <c r="H24" i="2"/>
  <c r="K24" i="2"/>
  <c r="G24" i="2"/>
  <c r="F24" i="2"/>
  <c r="D24" i="2"/>
  <c r="L58" i="1"/>
  <c r="K58" i="1"/>
  <c r="J58" i="1"/>
  <c r="I58" i="1"/>
  <c r="H58" i="1"/>
  <c r="G58" i="1"/>
  <c r="F58" i="1"/>
  <c r="E58" i="1"/>
  <c r="D58" i="1"/>
  <c r="C58" i="1"/>
  <c r="B58" i="1"/>
  <c r="M57" i="1"/>
  <c r="M56" i="1"/>
  <c r="M55" i="1"/>
  <c r="L48" i="1"/>
  <c r="K48" i="1"/>
  <c r="J48" i="1"/>
  <c r="I48" i="1"/>
  <c r="H48" i="1"/>
  <c r="G48" i="1"/>
  <c r="F48" i="1"/>
  <c r="E48" i="1"/>
  <c r="D48" i="1"/>
  <c r="C48" i="1"/>
  <c r="B48" i="1"/>
  <c r="M47" i="1"/>
  <c r="M46" i="1"/>
  <c r="M45" i="1"/>
  <c r="M44" i="1"/>
  <c r="M43" i="1"/>
  <c r="M42" i="1"/>
  <c r="M41" i="1"/>
  <c r="M40" i="1"/>
  <c r="M39" i="1"/>
  <c r="M38" i="1"/>
  <c r="M37" i="1"/>
  <c r="M36" i="1"/>
  <c r="E24" i="2"/>
  <c r="I24" i="2"/>
  <c r="J24" i="2"/>
  <c r="G15" i="2"/>
  <c r="I90" i="1"/>
  <c r="H90" i="1"/>
  <c r="E90" i="1"/>
  <c r="D90" i="1"/>
  <c r="B90" i="1"/>
  <c r="J89" i="1"/>
  <c r="G88" i="1"/>
  <c r="F88" i="1"/>
  <c r="C88" i="1"/>
  <c r="G87" i="1"/>
  <c r="F87" i="1"/>
  <c r="C87" i="1"/>
  <c r="C86" i="1"/>
  <c r="J86" i="1" s="1"/>
  <c r="F85" i="1"/>
  <c r="C85" i="1"/>
  <c r="J85" i="1" s="1"/>
  <c r="G84" i="1"/>
  <c r="F84" i="1"/>
  <c r="J84" i="1" s="1"/>
  <c r="I77" i="1"/>
  <c r="H77" i="1"/>
  <c r="E77" i="1"/>
  <c r="D77" i="1"/>
  <c r="B77" i="1"/>
  <c r="J76" i="1"/>
  <c r="G76" i="1"/>
  <c r="G75" i="1"/>
  <c r="F75" i="1"/>
  <c r="C75" i="1"/>
  <c r="G74" i="1"/>
  <c r="F74" i="1"/>
  <c r="C74" i="1"/>
  <c r="J74" i="1" s="1"/>
  <c r="J73" i="1"/>
  <c r="G72" i="1"/>
  <c r="F72" i="1"/>
  <c r="C72" i="1"/>
  <c r="G71" i="1"/>
  <c r="J71" i="1" s="1"/>
  <c r="G70" i="1"/>
  <c r="F70" i="1"/>
  <c r="C70" i="1"/>
  <c r="J69" i="1"/>
  <c r="G68" i="1"/>
  <c r="F68" i="1"/>
  <c r="C68" i="1"/>
  <c r="G67" i="1"/>
  <c r="F67" i="1"/>
  <c r="C67" i="1"/>
  <c r="C272" i="1"/>
  <c r="D272" i="1"/>
  <c r="B272" i="1"/>
  <c r="E263" i="1"/>
  <c r="E264" i="1"/>
  <c r="E265" i="1"/>
  <c r="E266" i="1"/>
  <c r="E267" i="1"/>
  <c r="E268" i="1"/>
  <c r="E269" i="1"/>
  <c r="E270" i="1"/>
  <c r="E271" i="1"/>
  <c r="E262" i="1"/>
  <c r="K15" i="2" l="1"/>
  <c r="E15" i="2"/>
  <c r="D15" i="2"/>
  <c r="B15" i="2"/>
  <c r="J15" i="2"/>
  <c r="F15" i="2"/>
  <c r="C24" i="2"/>
  <c r="L16" i="1"/>
  <c r="B16" i="1"/>
  <c r="D16" i="1"/>
  <c r="B27" i="1"/>
  <c r="G77" i="1"/>
  <c r="M48" i="1"/>
  <c r="M58" i="1"/>
  <c r="J68" i="1"/>
  <c r="J75" i="1"/>
  <c r="H15" i="2"/>
  <c r="I15" i="2"/>
  <c r="C15" i="2"/>
  <c r="J72" i="1"/>
  <c r="C90" i="1"/>
  <c r="F90" i="1"/>
  <c r="C77" i="1"/>
  <c r="G90" i="1"/>
  <c r="J87" i="1"/>
  <c r="J67" i="1"/>
  <c r="J88" i="1"/>
  <c r="F77" i="1"/>
  <c r="J70" i="1"/>
  <c r="B24" i="2"/>
  <c r="L12" i="2"/>
  <c r="L10" i="2"/>
  <c r="L8" i="2"/>
  <c r="D254" i="1"/>
  <c r="C254" i="1"/>
  <c r="B254" i="1"/>
  <c r="J236" i="1"/>
  <c r="I236" i="1"/>
  <c r="H236" i="1"/>
  <c r="G236" i="1"/>
  <c r="F236" i="1"/>
  <c r="E236" i="1"/>
  <c r="D236" i="1"/>
  <c r="C236" i="1"/>
  <c r="B236" i="1"/>
  <c r="K235" i="1"/>
  <c r="K234" i="1"/>
  <c r="K233" i="1"/>
  <c r="K232" i="1"/>
  <c r="K231" i="1"/>
  <c r="K230" i="1"/>
  <c r="K229" i="1"/>
  <c r="K221" i="1"/>
  <c r="K220" i="1"/>
  <c r="K219" i="1"/>
  <c r="K218" i="1"/>
  <c r="K217" i="1"/>
  <c r="K216" i="1"/>
  <c r="K215" i="1"/>
  <c r="H206" i="1"/>
  <c r="G206" i="1"/>
  <c r="F206" i="1"/>
  <c r="E206" i="1"/>
  <c r="D206" i="1"/>
  <c r="C206" i="1"/>
  <c r="B206" i="1"/>
  <c r="I205" i="1"/>
  <c r="J205" i="1" s="1"/>
  <c r="I204" i="1"/>
  <c r="J203" i="1"/>
  <c r="J202" i="1"/>
  <c r="H195" i="1"/>
  <c r="J194" i="1"/>
  <c r="I193" i="1"/>
  <c r="J193" i="1" s="1"/>
  <c r="I192" i="1"/>
  <c r="J192" i="1" s="1"/>
  <c r="J191" i="1"/>
  <c r="I190" i="1"/>
  <c r="J190" i="1" s="1"/>
  <c r="I189" i="1"/>
  <c r="J189" i="1" s="1"/>
  <c r="I188" i="1"/>
  <c r="J188" i="1" s="1"/>
  <c r="I187" i="1"/>
  <c r="J187" i="1" s="1"/>
  <c r="I186" i="1"/>
  <c r="K177" i="1"/>
  <c r="J177" i="1"/>
  <c r="I177" i="1"/>
  <c r="H177" i="1"/>
  <c r="G177" i="1"/>
  <c r="E177" i="1"/>
  <c r="D177" i="1"/>
  <c r="C177" i="1"/>
  <c r="B177" i="1"/>
  <c r="F176" i="1"/>
  <c r="L176" i="1" s="1"/>
  <c r="F175" i="1"/>
  <c r="L175" i="1" s="1"/>
  <c r="L174" i="1"/>
  <c r="L173" i="1"/>
  <c r="K166" i="1"/>
  <c r="J166" i="1"/>
  <c r="I166" i="1"/>
  <c r="H166" i="1"/>
  <c r="G166" i="1"/>
  <c r="E166" i="1"/>
  <c r="D166" i="1"/>
  <c r="C166" i="1"/>
  <c r="B166" i="1"/>
  <c r="L165" i="1"/>
  <c r="F164" i="1"/>
  <c r="L164" i="1" s="1"/>
  <c r="F163" i="1"/>
  <c r="L163" i="1" s="1"/>
  <c r="F162" i="1"/>
  <c r="L162" i="1" s="1"/>
  <c r="F161" i="1"/>
  <c r="L161" i="1" s="1"/>
  <c r="F160" i="1"/>
  <c r="L160" i="1" s="1"/>
  <c r="F159" i="1"/>
  <c r="L159" i="1" s="1"/>
  <c r="F158" i="1"/>
  <c r="K149" i="1"/>
  <c r="J149" i="1"/>
  <c r="I149" i="1"/>
  <c r="H149" i="1"/>
  <c r="G149" i="1"/>
  <c r="F149" i="1"/>
  <c r="E149" i="1"/>
  <c r="D149" i="1"/>
  <c r="C149" i="1"/>
  <c r="B148" i="1"/>
  <c r="L148" i="1" s="1"/>
  <c r="L147" i="1"/>
  <c r="B146" i="1"/>
  <c r="L146" i="1" s="1"/>
  <c r="L145" i="1"/>
  <c r="B144" i="1"/>
  <c r="L144" i="1" s="1"/>
  <c r="L143" i="1"/>
  <c r="K136" i="1"/>
  <c r="J136" i="1"/>
  <c r="I136" i="1"/>
  <c r="H136" i="1"/>
  <c r="G136" i="1"/>
  <c r="F136" i="1"/>
  <c r="E136" i="1"/>
  <c r="D136" i="1"/>
  <c r="C136" i="1"/>
  <c r="L135" i="1"/>
  <c r="B134" i="1"/>
  <c r="L134" i="1" s="1"/>
  <c r="B133" i="1"/>
  <c r="L133" i="1" s="1"/>
  <c r="B132" i="1"/>
  <c r="L132" i="1" s="1"/>
  <c r="L131" i="1"/>
  <c r="B130" i="1"/>
  <c r="L130" i="1" s="1"/>
  <c r="B129" i="1"/>
  <c r="L129" i="1" s="1"/>
  <c r="B128" i="1"/>
  <c r="L128" i="1" s="1"/>
  <c r="B127" i="1"/>
  <c r="L127" i="1" s="1"/>
  <c r="I118" i="1"/>
  <c r="H118" i="1"/>
  <c r="E118" i="1"/>
  <c r="D118" i="1"/>
  <c r="B118" i="1"/>
  <c r="F117" i="1"/>
  <c r="C117" i="1"/>
  <c r="G116" i="1"/>
  <c r="F116" i="1"/>
  <c r="C116" i="1"/>
  <c r="G115" i="1"/>
  <c r="F115" i="1"/>
  <c r="C115" i="1"/>
  <c r="C114" i="1"/>
  <c r="J114" i="1" s="1"/>
  <c r="G113" i="1"/>
  <c r="F113" i="1"/>
  <c r="C113" i="1"/>
  <c r="I106" i="1"/>
  <c r="H106" i="1"/>
  <c r="E106" i="1"/>
  <c r="D106" i="1"/>
  <c r="B106" i="1"/>
  <c r="G105" i="1"/>
  <c r="J105" i="1" s="1"/>
  <c r="G104" i="1"/>
  <c r="F104" i="1"/>
  <c r="C104" i="1"/>
  <c r="G103" i="1"/>
  <c r="F103" i="1"/>
  <c r="C103" i="1"/>
  <c r="F102" i="1"/>
  <c r="C102" i="1"/>
  <c r="G101" i="1"/>
  <c r="F101" i="1"/>
  <c r="C101" i="1"/>
  <c r="G100" i="1"/>
  <c r="F100" i="1"/>
  <c r="C100" i="1"/>
  <c r="G99" i="1"/>
  <c r="F99" i="1"/>
  <c r="C99" i="1"/>
  <c r="J90" i="1" l="1"/>
  <c r="J102" i="1"/>
  <c r="I206" i="1"/>
  <c r="G118" i="1"/>
  <c r="J103" i="1"/>
  <c r="J115" i="1"/>
  <c r="J100" i="1"/>
  <c r="J77" i="1"/>
  <c r="L23" i="2"/>
  <c r="L11" i="2"/>
  <c r="L6" i="2"/>
  <c r="L14" i="2"/>
  <c r="L7" i="2"/>
  <c r="L13" i="2"/>
  <c r="J116" i="1"/>
  <c r="J101" i="1"/>
  <c r="F118" i="1"/>
  <c r="C106" i="1"/>
  <c r="C118" i="1"/>
  <c r="J99" i="1"/>
  <c r="J117" i="1"/>
  <c r="F106" i="1"/>
  <c r="G106" i="1"/>
  <c r="J204" i="1"/>
  <c r="J206" i="1" s="1"/>
  <c r="K236" i="1"/>
  <c r="K222" i="1"/>
  <c r="L149" i="1"/>
  <c r="F166" i="1"/>
  <c r="I195" i="1"/>
  <c r="J104" i="1"/>
  <c r="L158" i="1"/>
  <c r="L166" i="1" s="1"/>
  <c r="L22" i="2"/>
  <c r="L9" i="2"/>
  <c r="L177" i="1"/>
  <c r="L136" i="1"/>
  <c r="B136" i="1"/>
  <c r="J113" i="1"/>
  <c r="F177" i="1"/>
  <c r="J186" i="1"/>
  <c r="J195" i="1" s="1"/>
  <c r="B149" i="1"/>
  <c r="E272" i="1"/>
  <c r="L15" i="2" l="1"/>
  <c r="L24" i="2"/>
  <c r="J106" i="1"/>
  <c r="J118" i="1"/>
  <c r="E253" i="1"/>
  <c r="E252" i="1"/>
  <c r="E246" i="1"/>
  <c r="E245" i="1"/>
  <c r="E254" i="1"/>
  <c r="E250" i="1"/>
  <c r="E251" i="1"/>
  <c r="E249" i="1"/>
  <c r="E248" i="1"/>
  <c r="E24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Martín Sacristán, Pilar</author>
  </authors>
  <commentList>
    <comment ref="A6" authorId="0" shapeId="0" xr:uid="{60B96752-378C-4118-B290-9C31EDBABC73}">
      <text>
        <r>
          <rPr>
            <b/>
            <sz val="9"/>
            <color indexed="81"/>
            <rFont val="Tahoma"/>
            <family val="2"/>
          </rPr>
          <t>Martín Sacristán, Pilar:</t>
        </r>
        <r>
          <rPr>
            <sz val="9"/>
            <color indexed="81"/>
            <rFont val="Tahoma"/>
            <family val="2"/>
          </rPr>
          <t xml:space="preserve">
Alta 04/03/22</t>
        </r>
      </text>
    </comment>
    <comment ref="A14" authorId="0" shapeId="0" xr:uid="{1E8EEA25-30DC-4E39-B9F9-42A4826E5D81}">
      <text>
        <r>
          <rPr>
            <b/>
            <sz val="9"/>
            <color indexed="81"/>
            <rFont val="Tahoma"/>
            <family val="2"/>
          </rPr>
          <t>Martín Sacristán, Pilar:</t>
        </r>
        <r>
          <rPr>
            <sz val="9"/>
            <color indexed="81"/>
            <rFont val="Tahoma"/>
            <family val="2"/>
          </rPr>
          <t xml:space="preserve">
Con fecha 01/03/22 le nombran alto cargo y con fecha 25/03/22 cesa</t>
        </r>
      </text>
    </comment>
    <comment ref="A15" authorId="0" shapeId="0" xr:uid="{DF110F50-C0B2-4B6B-87B5-DDABE30C8FA7}">
      <text>
        <r>
          <rPr>
            <b/>
            <sz val="9"/>
            <color indexed="81"/>
            <rFont val="Tahoma"/>
            <family val="2"/>
          </rPr>
          <t>Martín Sacristán, Pilar:</t>
        </r>
        <r>
          <rPr>
            <sz val="9"/>
            <color indexed="81"/>
            <rFont val="Tahoma"/>
            <family val="2"/>
          </rPr>
          <t xml:space="preserve">
Alta 25/03/22</t>
        </r>
      </text>
    </comment>
    <comment ref="A23" authorId="0" shapeId="0" xr:uid="{7D1B17CD-5DD1-41DC-B5CE-482038A2A014}">
      <text>
        <r>
          <rPr>
            <b/>
            <sz val="9"/>
            <color indexed="81"/>
            <rFont val="Tahoma"/>
            <family val="2"/>
          </rPr>
          <t>Martín Sacristán, Pilar:</t>
        </r>
        <r>
          <rPr>
            <sz val="9"/>
            <color indexed="81"/>
            <rFont val="Tahoma"/>
            <family val="2"/>
          </rPr>
          <t xml:space="preserve">
Alta 10/11/22</t>
        </r>
      </text>
    </comment>
    <comment ref="A25" authorId="0" shapeId="0" xr:uid="{50C632C7-B159-4F74-88C2-A337F69EEA93}">
      <text>
        <r>
          <rPr>
            <b/>
            <sz val="9"/>
            <color indexed="81"/>
            <rFont val="Tahoma"/>
            <family val="2"/>
          </rPr>
          <t>Martín Sacristán, Pilar:</t>
        </r>
        <r>
          <rPr>
            <sz val="9"/>
            <color indexed="81"/>
            <rFont val="Tahoma"/>
            <family val="2"/>
          </rPr>
          <t xml:space="preserve">
Cesa 04/03/22</t>
        </r>
      </text>
    </comment>
    <comment ref="A26" authorId="0" shapeId="0" xr:uid="{F0A30A89-61BD-4523-A639-920F30BC11A5}">
      <text>
        <r>
          <rPr>
            <b/>
            <sz val="9"/>
            <color indexed="81"/>
            <rFont val="Tahoma"/>
            <family val="2"/>
          </rPr>
          <t>Martín Sacristán, Pilar:</t>
        </r>
        <r>
          <rPr>
            <sz val="9"/>
            <color indexed="81"/>
            <rFont val="Tahoma"/>
            <family val="2"/>
          </rPr>
          <t xml:space="preserve">
Cesa el 10/11/22</t>
        </r>
      </text>
    </comment>
    <comment ref="A36" authorId="0" shapeId="0" xr:uid="{752771F1-1142-450E-A92D-719647CD3417}">
      <text>
        <r>
          <rPr>
            <sz val="9"/>
            <color indexed="81"/>
            <rFont val="Tahoma"/>
            <family val="2"/>
          </rPr>
          <t>Cesa el 30/06/21</t>
        </r>
      </text>
    </comment>
    <comment ref="A39" authorId="0" shapeId="0" xr:uid="{1D3A63C7-B3D2-46E2-8520-CA718D52A7CA}">
      <text>
        <r>
          <rPr>
            <sz val="9"/>
            <color indexed="81"/>
            <rFont val="Tahoma"/>
            <family val="2"/>
          </rPr>
          <t>Cesa 05/03/21</t>
        </r>
      </text>
    </comment>
    <comment ref="A40" authorId="0" shapeId="0" xr:uid="{C54F2145-4C88-493E-8422-38FBBB5B71F0}">
      <text>
        <r>
          <rPr>
            <sz val="9"/>
            <color indexed="81"/>
            <rFont val="Tahoma"/>
            <family val="2"/>
          </rPr>
          <t>Alta el 26/04/21</t>
        </r>
      </text>
    </comment>
    <comment ref="A41" authorId="0" shapeId="0" xr:uid="{D235BE76-DEEC-4ED6-829F-BE566E4B61C5}">
      <text>
        <r>
          <rPr>
            <sz val="9"/>
            <color indexed="81"/>
            <rFont val="Tahoma"/>
            <family val="2"/>
          </rPr>
          <t>Alta el 05/03/21</t>
        </r>
      </text>
    </comment>
    <comment ref="A42" authorId="0" shapeId="0" xr:uid="{6D2E3097-CC29-4895-8C09-7E6977BD5CE2}">
      <text>
        <r>
          <rPr>
            <sz val="9"/>
            <color indexed="81"/>
            <rFont val="Tahoma"/>
            <family val="2"/>
          </rPr>
          <t>Cesa el 26/04/21</t>
        </r>
      </text>
    </comment>
    <comment ref="A43" authorId="0" shapeId="0" xr:uid="{68FC52A5-5E91-4364-971B-3EAC7CEA903D}">
      <text>
        <r>
          <rPr>
            <sz val="9"/>
            <color indexed="81"/>
            <rFont val="Tahoma"/>
            <family val="2"/>
          </rPr>
          <t>Alta 26/07/21</t>
        </r>
      </text>
    </comment>
    <comment ref="A44" authorId="0" shapeId="0" xr:uid="{F2984EDB-8843-4ECE-A29F-01BB11F48ABD}">
      <text>
        <r>
          <rPr>
            <sz val="9"/>
            <color indexed="81"/>
            <rFont val="Tahoma"/>
            <family val="2"/>
          </rPr>
          <t>Alta 25/10/21</t>
        </r>
      </text>
    </comment>
  </commentList>
</comments>
</file>

<file path=xl/sharedStrings.xml><?xml version="1.0" encoding="utf-8"?>
<sst xmlns="http://schemas.openxmlformats.org/spreadsheetml/2006/main" count="395" uniqueCount="163">
  <si>
    <t>ASISTENCIAS AL CONSEJO DE ADMINISTRACION ABONADAS POR NOMINA AÑO 2019</t>
  </si>
  <si>
    <t>APELLIDOS Y NOMBRE</t>
  </si>
  <si>
    <t>Reunión enero/19</t>
  </si>
  <si>
    <t>Reuniones marzo/19</t>
  </si>
  <si>
    <t>Reunión mayo/19</t>
  </si>
  <si>
    <t>Reunión junio/19</t>
  </si>
  <si>
    <t>Reuniones  julio/19</t>
  </si>
  <si>
    <t>Reuniones octubre/19</t>
  </si>
  <si>
    <t>Reunión noviembre/19</t>
  </si>
  <si>
    <t>Reunión diciembre/19</t>
  </si>
  <si>
    <t>Total general</t>
  </si>
  <si>
    <t>CARCELEN HURTADO, CRISTINA</t>
  </si>
  <si>
    <t>DIAZ MILLAN, MARIO</t>
  </si>
  <si>
    <t>GOMEZ DE BONILLA GONZALEZ, MARGARITA</t>
  </si>
  <si>
    <t>GONZALEZ CALBET, LUIS MARIA</t>
  </si>
  <si>
    <t>LOPEZ ARAGON, JUAN ANTONIO</t>
  </si>
  <si>
    <t>SANCHEZ SANZ, CARMEN</t>
  </si>
  <si>
    <t>SOBRINO RUIZ, MARIA</t>
  </si>
  <si>
    <t>ASISTENCIAS AL CONSEJO DE ADMINISTRACION INGRESADAS EN EL TESORO PUBLICO AÑO 2019</t>
  </si>
  <si>
    <t>GARCIA FRANQUELO, MARIA DEL CARMEN</t>
  </si>
  <si>
    <t>LOPEZ GONZALEZ, MIGUEL ANGEL</t>
  </si>
  <si>
    <t>MARTINEZ ORTEGA, ANGELICA</t>
  </si>
  <si>
    <t>MEDINA CABALLERO, RAUL</t>
  </si>
  <si>
    <t>PEREZ-OJEDA PEREZ, JOSE FRANCISCO</t>
  </si>
  <si>
    <t>ASISTENCIAS AL CONSEJO DE ADMINISTRACION ABONADAS POR NOMINA AÑO 2018</t>
  </si>
  <si>
    <t>Reuniones febrero/18</t>
  </si>
  <si>
    <t>Reunión marzo/18</t>
  </si>
  <si>
    <t>Reunión abril/18</t>
  </si>
  <si>
    <t>Reunión mayo/18</t>
  </si>
  <si>
    <t>Reuniones  junio/18</t>
  </si>
  <si>
    <t>Reunión julio/18</t>
  </si>
  <si>
    <t>Reunión septiembre/18</t>
  </si>
  <si>
    <t>Reuniones octubre/18</t>
  </si>
  <si>
    <t>Reunión noviembre/18</t>
  </si>
  <si>
    <t>Reunión diciembre/18</t>
  </si>
  <si>
    <t>GARRIDO SANCHEZ, PILAR</t>
  </si>
  <si>
    <t>GUERRERO MESEGUER, PEDRO</t>
  </si>
  <si>
    <t>ZAMARRIPA MARTINEZ, EDUARDO</t>
  </si>
  <si>
    <t>ASISTENCIAS AL CONSEJO DE ADMINISTRACION INGRESADAS EN EL TESORO PUBLICO AÑO 2018</t>
  </si>
  <si>
    <t>SEGOVIA MARCO, ALICIA</t>
  </si>
  <si>
    <t>ASISTENCIAS AL CONSEJO DE ADMINISTRACION ABONADAS POR NOMINA AÑO 2017</t>
  </si>
  <si>
    <t>Reunión enero/17</t>
  </si>
  <si>
    <t>Reunión febrero/17</t>
  </si>
  <si>
    <t>Reunión marzo/17</t>
  </si>
  <si>
    <t>Reunión abril/17</t>
  </si>
  <si>
    <t>Reuniones  junio/17</t>
  </si>
  <si>
    <t>Reunión julio/17</t>
  </si>
  <si>
    <t>Reunión septiembre/17</t>
  </si>
  <si>
    <t>Reunión octubre/17</t>
  </si>
  <si>
    <t>Reunión noviembre/17</t>
  </si>
  <si>
    <t>Reunión diciembre/17</t>
  </si>
  <si>
    <t>JIMENEZ MARTIN, MIGUEL ANGEL</t>
  </si>
  <si>
    <t>ASISTENCIAS AL CONSEJO DE ADMINISTRACION INGRESADAS EN EL TESORO PUBLICO AÑO 2017</t>
  </si>
  <si>
    <t>ASISTENCIAS AL CONSEJO DE ADMINISTRACION ABONADAS POR NOMINA 2016</t>
  </si>
  <si>
    <t>Reunión enero/16</t>
  </si>
  <si>
    <t>Reunión febrero/16</t>
  </si>
  <si>
    <t>Reunión abril/16</t>
  </si>
  <si>
    <t>Reunión junio/16</t>
  </si>
  <si>
    <t>Reunión julio/16</t>
  </si>
  <si>
    <t>Reunión septiembre/16</t>
  </si>
  <si>
    <t>Reunión octubre/16</t>
  </si>
  <si>
    <t>Reuniones diciembre/16</t>
  </si>
  <si>
    <t>IZQUIERDO LABELLA, LUIS</t>
  </si>
  <si>
    <t>JIMENEZ MARTIN MIGUEL, ANGEL</t>
  </si>
  <si>
    <t>RUIZ LOPEZ, JOSE ANTONIO</t>
  </si>
  <si>
    <t>ASISTENCIAS AL CONSEJO DE ADMINISTRACION INGRESADAS EN EL TESORO PUBLICO 2016</t>
  </si>
  <si>
    <t>LOPEZ ALVAREZ, EUGENIO</t>
  </si>
  <si>
    <t>ASISTENCIAS AL CONSEJO DE ADMINISTRACION ABONADAS POR NOMINA 2015</t>
  </si>
  <si>
    <t>Reuniones febrero/15</t>
  </si>
  <si>
    <t>Reunión abril/15</t>
  </si>
  <si>
    <t>Reuniones mayo/15</t>
  </si>
  <si>
    <t>Reunión junio/15</t>
  </si>
  <si>
    <t>Reunión julio/15</t>
  </si>
  <si>
    <t>Reunión septiembre/15</t>
  </si>
  <si>
    <t>Reunión octubre/15</t>
  </si>
  <si>
    <t>Reunión noviembre/15</t>
  </si>
  <si>
    <t>Reunión diciembre/15</t>
  </si>
  <si>
    <t>ASISTENCIAS AL CONSEJO DE ADMINISTRACION INGRESADAS EN EL TESORO PUBLICO 2015</t>
  </si>
  <si>
    <t>ARIAS SERRANO, ANGEL LUIS</t>
  </si>
  <si>
    <t>MEZQUITA PEREZ-ANDUJAR, IGNACIO</t>
  </si>
  <si>
    <t>NADAL BELDA, ALVARO MARIA</t>
  </si>
  <si>
    <t>ASISTENCIAS AL CONSEJO DE ADMINISTRACION ABONADAS POR NOMINA AÑO 2014</t>
  </si>
  <si>
    <t>Reuniones julio/14</t>
  </si>
  <si>
    <t>Reuniones septiembre/14</t>
  </si>
  <si>
    <t>Reunión noviembre/14</t>
  </si>
  <si>
    <t>CARCELEN HURTADO CRISTINA</t>
  </si>
  <si>
    <t>DIAZ MILLAN MARIO</t>
  </si>
  <si>
    <t>GARCIA CAPA MARIA</t>
  </si>
  <si>
    <t>GARRIDO SANCHEZ PILAR</t>
  </si>
  <si>
    <t>IZQUIERDO LABELLA LUIS</t>
  </si>
  <si>
    <t>JIMENEZ MARTIN MIGUEL ANGEL</t>
  </si>
  <si>
    <t>LOPEZ ARAGON JUAN ANTONIO</t>
  </si>
  <si>
    <t>MOLERO ALONSO DIEGO</t>
  </si>
  <si>
    <t>SANCHEZ FUENTEFRIA JAVIER</t>
  </si>
  <si>
    <t>ASISTENCIAS AL CONSEJO DE ADMINISTRACION INGRESADAS EN EL TESORO PUBLICO AÑO 2014</t>
  </si>
  <si>
    <t>BÁSCONES RAMOS, JUAN MIGUEL</t>
  </si>
  <si>
    <t>FABREGAT ROMERO, PILAR</t>
  </si>
  <si>
    <t>IGLESIAS QUINTANA, JAIME</t>
  </si>
  <si>
    <t>LIBRERO PINTADO, CARMEN</t>
  </si>
  <si>
    <t>NADAL BELDA, ALVARO</t>
  </si>
  <si>
    <t>ZAMARRIPA MARTÍNEZ, EDUARDO</t>
  </si>
  <si>
    <t>ASISTENCIAS AL CONSEJO DE ADMINISTRACION ABONADAS POR NOMINA AÑO 2020</t>
  </si>
  <si>
    <t>Reunión enero/20</t>
  </si>
  <si>
    <t>Reuniones marzo/20</t>
  </si>
  <si>
    <t>Reunión abril/20</t>
  </si>
  <si>
    <t>Reunión junio/20</t>
  </si>
  <si>
    <t>Reuniones  julio/20</t>
  </si>
  <si>
    <t>Reuniones octubre/20</t>
  </si>
  <si>
    <t>Reunión noviembre/20</t>
  </si>
  <si>
    <t>Reunión diciembre/20</t>
  </si>
  <si>
    <t>PASCUAL ECHALECU, JAVIER</t>
  </si>
  <si>
    <t>SANTILLAN FRAILE, SANTIAGO</t>
  </si>
  <si>
    <t>SUAREZ MORALES, PILAR</t>
  </si>
  <si>
    <t>TARRERO MARTOS, CRISTINA</t>
  </si>
  <si>
    <t>ASISTENCIAS AL CONSEJO DE ADMINISTRACION INGRESADAS EN EL TESORO PUBLICO AÑO 2020</t>
  </si>
  <si>
    <t>CEBRIAN CARBONELL, LUIS</t>
  </si>
  <si>
    <t>ASISTENCIAS AL CONSEJO DE ADMINISTRACION ABONADAS POR NOMINA AÑO 2021</t>
  </si>
  <si>
    <t>Reunión enero/21</t>
  </si>
  <si>
    <t>Reunión febrero/21</t>
  </si>
  <si>
    <t>Reunión abril/21</t>
  </si>
  <si>
    <t>Reunión mayo/21</t>
  </si>
  <si>
    <t>Reunión junio/21</t>
  </si>
  <si>
    <t>Reunión noviembre/21</t>
  </si>
  <si>
    <t>Reunión diciembre/21</t>
  </si>
  <si>
    <t>PICON CABRERA, MARIA DEL CARMEN</t>
  </si>
  <si>
    <t>RUS JIMENEZ, CARMEN</t>
  </si>
  <si>
    <t>SANCHEZ YANQUEZ, ALEJANDRA</t>
  </si>
  <si>
    <t>SANZ ZOYDO, IRENE</t>
  </si>
  <si>
    <t>ASISTENCIAS AL CONSEJO DE ADMINISTRACION INGRESADAS EN EL TESORO PUBLICO AÑO 2021</t>
  </si>
  <si>
    <t>Reuniones marzo/21</t>
  </si>
  <si>
    <t>Reuniones octubre/21</t>
  </si>
  <si>
    <t>Reuniones  agosto/21</t>
  </si>
  <si>
    <t>Reuniones septiembre/21</t>
  </si>
  <si>
    <t>ASISTENCIAS AL CONSEJO DE ADMINISTRACION ABONADAS POR NOMINA AÑO 2022</t>
  </si>
  <si>
    <t>ASISTENCIAS AL CONSEJO DE ADMINISTRACION INGRESADAS EN EL TESORO PUBLICO AÑO 2022</t>
  </si>
  <si>
    <t>Reunión enero/22</t>
  </si>
  <si>
    <t>Reunión febrero/22</t>
  </si>
  <si>
    <t>Reuniones marzo/22</t>
  </si>
  <si>
    <t>Reunión abril/22</t>
  </si>
  <si>
    <t>Reunión mayo/22</t>
  </si>
  <si>
    <t>Reunión junio/22</t>
  </si>
  <si>
    <t>Reuniones octubre/22</t>
  </si>
  <si>
    <t>Reunión noviembre/22</t>
  </si>
  <si>
    <t>Reunión diciembre/22</t>
  </si>
  <si>
    <t>Reuniones  julio/22</t>
  </si>
  <si>
    <t>CARO EISMAN, JOSE IGNACIO</t>
  </si>
  <si>
    <t>SOBRINO RUIZ MARIA</t>
  </si>
  <si>
    <t>TELLO BLASCO, CRISTINA MARIA</t>
  </si>
  <si>
    <t>BENITO ASTUDILLO, DAVID</t>
  </si>
  <si>
    <t>ASISTENCIAS AL CONSEJO RECTOR ABONADAS POR NÓMINA AÑO 2023</t>
  </si>
  <si>
    <t>Reunión enero/23</t>
  </si>
  <si>
    <t>Reunión febrero/23</t>
  </si>
  <si>
    <t>Reunión abril/23</t>
  </si>
  <si>
    <t>Reunión mayo/23</t>
  </si>
  <si>
    <t>Reunión junio/23</t>
  </si>
  <si>
    <t>Reuniones  julio/23</t>
  </si>
  <si>
    <t>Reunión diciembre/23</t>
  </si>
  <si>
    <t>Reunión noviembre/23</t>
  </si>
  <si>
    <t>ASISTENCIAS AL CONSEJO RECTOR INGRESADAS EN EL TESORO PÚBLICO AÑO 2023</t>
  </si>
  <si>
    <t>Reunion marzo/23</t>
  </si>
  <si>
    <t>Reunión septiembre/23</t>
  </si>
  <si>
    <t>Reunión octubre/23</t>
  </si>
  <si>
    <t>Reunión marzo/23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</si>
</sst>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color theme="1"/>
      <name val="ENAIRE Titillium Regular"/>
      <family val="3"/>
    </font>
    <font>
      <b/>
      <sz val="10"/>
      <color theme="1"/>
      <name val="ENAIRE Titillium Bold"/>
      <family val="3"/>
    </font>
    <font>
      <sz val="9"/>
      <color indexed="81"/>
      <name val="Tahoma"/>
      <family val="2"/>
    </font>
    <font>
      <sz val="8"/>
      <name val="Arial"/>
    </font>
    <font>
      <b/>
      <sz val="9"/>
      <color indexed="81"/>
      <name val="Tahoma"/>
      <family val="2"/>
    </font>
    <font>
      <sz val="10"/>
      <color theme="1"/>
      <name val="ENAIRE Titillium Regular"/>
      <family val="3"/>
    </font>
    <font>
      <sz val="10"/>
      <name val="ENAIRE Titillium Regular"/>
      <family val="3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4" fillId="0" borderId="0" xfId="0" applyFont="1"/>
    <xf numFmtId="0" fontId="3" fillId="2" borderId="2" xfId="0" applyFont="1" applyFill="1" applyBorder="1" applyAlignment="1">
      <alignment vertical="center"/>
    </xf>
    <xf numFmtId="4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horizontal="left" vertical="center"/>
    </xf>
    <xf numFmtId="4" fontId="4" fillId="0" borderId="2" xfId="0" applyNumberFormat="1" applyFont="1" applyBorder="1" applyAlignment="1">
      <alignment vertical="center"/>
    </xf>
    <xf numFmtId="4" fontId="5" fillId="2" borderId="2" xfId="0" applyNumberFormat="1" applyFont="1" applyFill="1" applyBorder="1" applyAlignment="1">
      <alignment vertical="center"/>
    </xf>
    <xf numFmtId="0" fontId="3" fillId="2" borderId="2" xfId="0" applyFont="1" applyFill="1" applyBorder="1" applyAlignment="1">
      <alignment horizontal="left" vertical="center"/>
    </xf>
    <xf numFmtId="4" fontId="3" fillId="2" borderId="2" xfId="0" applyNumberFormat="1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3" fillId="4" borderId="2" xfId="0" applyFont="1" applyFill="1" applyBorder="1" applyAlignment="1">
      <alignment vertical="center"/>
    </xf>
    <xf numFmtId="4" fontId="3" fillId="4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/>
    </xf>
    <xf numFmtId="4" fontId="4" fillId="3" borderId="2" xfId="0" applyNumberFormat="1" applyFont="1" applyFill="1" applyBorder="1" applyAlignment="1">
      <alignment vertical="center"/>
    </xf>
    <xf numFmtId="4" fontId="5" fillId="4" borderId="2" xfId="0" applyNumberFormat="1" applyFont="1" applyFill="1" applyBorder="1" applyAlignment="1">
      <alignment horizontal="right" vertical="center"/>
    </xf>
    <xf numFmtId="49" fontId="4" fillId="3" borderId="2" xfId="0" applyNumberFormat="1" applyFont="1" applyFill="1" applyBorder="1" applyAlignment="1">
      <alignment vertical="center"/>
    </xf>
    <xf numFmtId="4" fontId="3" fillId="4" borderId="2" xfId="0" applyNumberFormat="1" applyFont="1" applyFill="1" applyBorder="1" applyAlignment="1">
      <alignment vertical="center"/>
    </xf>
    <xf numFmtId="0" fontId="1" fillId="0" borderId="0" xfId="1"/>
    <xf numFmtId="0" fontId="7" fillId="0" borderId="0" xfId="1" applyFont="1"/>
    <xf numFmtId="0" fontId="4" fillId="0" borderId="2" xfId="1" applyFont="1" applyBorder="1"/>
    <xf numFmtId="4" fontId="6" fillId="0" borderId="2" xfId="1" applyNumberFormat="1" applyFont="1" applyBorder="1"/>
    <xf numFmtId="0" fontId="6" fillId="0" borderId="0" xfId="1" applyFont="1"/>
    <xf numFmtId="4" fontId="6" fillId="0" borderId="0" xfId="1" applyNumberFormat="1" applyFont="1"/>
    <xf numFmtId="4" fontId="3" fillId="0" borderId="0" xfId="1" applyNumberFormat="1" applyFont="1"/>
    <xf numFmtId="49" fontId="4" fillId="3" borderId="2" xfId="1" applyNumberFormat="1" applyFont="1" applyFill="1" applyBorder="1"/>
    <xf numFmtId="0" fontId="3" fillId="4" borderId="2" xfId="0" applyFont="1" applyFill="1" applyBorder="1" applyAlignment="1">
      <alignment horizontal="center" vertical="center"/>
    </xf>
    <xf numFmtId="49" fontId="4" fillId="3" borderId="2" xfId="1" applyNumberFormat="1" applyFont="1" applyFill="1" applyBorder="1" applyAlignment="1">
      <alignment vertical="center"/>
    </xf>
    <xf numFmtId="4" fontId="6" fillId="0" borderId="2" xfId="1" applyNumberFormat="1" applyFont="1" applyBorder="1" applyAlignment="1">
      <alignment vertical="center"/>
    </xf>
    <xf numFmtId="4" fontId="3" fillId="5" borderId="2" xfId="1" applyNumberFormat="1" applyFont="1" applyFill="1" applyBorder="1" applyAlignment="1">
      <alignment vertical="center"/>
    </xf>
    <xf numFmtId="0" fontId="8" fillId="3" borderId="0" xfId="0" applyFont="1" applyFill="1" applyAlignment="1">
      <alignment horizontal="left"/>
    </xf>
    <xf numFmtId="4" fontId="8" fillId="3" borderId="0" xfId="0" applyNumberFormat="1" applyFont="1" applyFill="1"/>
    <xf numFmtId="0" fontId="4" fillId="3" borderId="0" xfId="0" applyFont="1" applyFill="1"/>
    <xf numFmtId="0" fontId="4" fillId="0" borderId="3" xfId="0" applyFont="1" applyBorder="1"/>
    <xf numFmtId="0" fontId="3" fillId="0" borderId="0" xfId="0" applyFont="1" applyAlignment="1">
      <alignment vertical="center"/>
    </xf>
    <xf numFmtId="0" fontId="4" fillId="3" borderId="3" xfId="0" applyFont="1" applyFill="1" applyBorder="1"/>
    <xf numFmtId="0" fontId="3" fillId="0" borderId="0" xfId="1" applyFont="1" applyAlignment="1">
      <alignment vertical="center"/>
    </xf>
    <xf numFmtId="0" fontId="4" fillId="0" borderId="2" xfId="0" applyFont="1" applyBorder="1" applyAlignment="1">
      <alignment horizontal="left"/>
    </xf>
    <xf numFmtId="4" fontId="4" fillId="0" borderId="2" xfId="0" applyNumberFormat="1" applyFont="1" applyBorder="1"/>
    <xf numFmtId="4" fontId="4" fillId="0" borderId="4" xfId="0" applyNumberFormat="1" applyFont="1" applyBorder="1"/>
    <xf numFmtId="0" fontId="0" fillId="0" borderId="2" xfId="0" applyBorder="1" applyAlignment="1">
      <alignment horizontal="left"/>
    </xf>
    <xf numFmtId="4" fontId="4" fillId="4" borderId="2" xfId="0" applyNumberFormat="1" applyFont="1" applyFill="1" applyBorder="1"/>
    <xf numFmtId="4" fontId="4" fillId="4" borderId="5" xfId="0" applyNumberFormat="1" applyFont="1" applyFill="1" applyBorder="1"/>
    <xf numFmtId="4" fontId="4" fillId="4" borderId="4" xfId="0" applyNumberFormat="1" applyFont="1" applyFill="1" applyBorder="1"/>
    <xf numFmtId="0" fontId="12" fillId="3" borderId="2" xfId="0" applyFont="1" applyFill="1" applyBorder="1"/>
    <xf numFmtId="49" fontId="13" fillId="3" borderId="2" xfId="0" applyNumberFormat="1" applyFont="1" applyFill="1" applyBorder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4" fontId="4" fillId="0" borderId="2" xfId="0" applyNumberFormat="1" applyFont="1" applyFill="1" applyBorder="1"/>
    <xf numFmtId="4" fontId="4" fillId="0" borderId="5" xfId="0" applyNumberFormat="1" applyFont="1" applyFill="1" applyBorder="1"/>
    <xf numFmtId="4" fontId="4" fillId="0" borderId="4" xfId="0" applyNumberFormat="1" applyFont="1" applyFill="1" applyBorder="1"/>
  </cellXfs>
  <cellStyles count="2">
    <cellStyle name="Normal" xfId="0" builtinId="0"/>
    <cellStyle name="Normal 2" xfId="1" xr:uid="{F6FBFD2F-8196-40D8-A236-B86392B1A0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423FE-B29F-45E6-A6DC-3BAAA66E3598}">
  <sheetPr>
    <pageSetUpPr fitToPage="1"/>
  </sheetPr>
  <dimension ref="A1:M272"/>
  <sheetViews>
    <sheetView showGridLines="0" zoomScaleNormal="100" workbookViewId="0">
      <selection activeCell="B18" sqref="B18"/>
    </sheetView>
  </sheetViews>
  <sheetFormatPr baseColWidth="10" defaultRowHeight="13.2" x14ac:dyDescent="0.25"/>
  <cols>
    <col min="1" max="1" width="40.6640625" customWidth="1"/>
    <col min="2" max="13" width="13.6640625" customWidth="1"/>
  </cols>
  <sheetData>
    <row r="1" spans="1:12" x14ac:dyDescent="0.25">
      <c r="A1" s="51">
        <v>2022</v>
      </c>
    </row>
    <row r="2" spans="1:12" x14ac:dyDescent="0.25">
      <c r="A2" s="51"/>
    </row>
    <row r="3" spans="1:12" s="1" customFormat="1" x14ac:dyDescent="0.25">
      <c r="A3" s="47" t="s">
        <v>133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</row>
    <row r="4" spans="1:12" s="1" customFormat="1" x14ac:dyDescent="0.25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</row>
    <row r="5" spans="1:12" s="5" customFormat="1" ht="26.4" x14ac:dyDescent="0.25">
      <c r="A5" s="2" t="s">
        <v>1</v>
      </c>
      <c r="B5" s="3" t="s">
        <v>135</v>
      </c>
      <c r="C5" s="3" t="s">
        <v>136</v>
      </c>
      <c r="D5" s="3" t="s">
        <v>137</v>
      </c>
      <c r="E5" s="3" t="s">
        <v>138</v>
      </c>
      <c r="F5" s="3" t="s">
        <v>139</v>
      </c>
      <c r="G5" s="3" t="s">
        <v>140</v>
      </c>
      <c r="H5" s="3" t="s">
        <v>144</v>
      </c>
      <c r="I5" s="3" t="s">
        <v>141</v>
      </c>
      <c r="J5" s="3" t="s">
        <v>142</v>
      </c>
      <c r="K5" s="3" t="s">
        <v>143</v>
      </c>
      <c r="L5" s="4" t="s">
        <v>10</v>
      </c>
    </row>
    <row r="6" spans="1:12" s="5" customFormat="1" x14ac:dyDescent="0.25">
      <c r="A6" s="38" t="s">
        <v>145</v>
      </c>
      <c r="B6" s="42"/>
      <c r="C6" s="42"/>
      <c r="D6" s="39">
        <f t="shared" ref="B6:J15" si="0">1066.84*1</f>
        <v>1066.8399999999999</v>
      </c>
      <c r="E6" s="39">
        <f t="shared" si="0"/>
        <v>1066.8399999999999</v>
      </c>
      <c r="F6" s="39">
        <f t="shared" si="0"/>
        <v>1066.8399999999999</v>
      </c>
      <c r="G6" s="39">
        <f t="shared" si="0"/>
        <v>1066.8399999999999</v>
      </c>
      <c r="H6" s="39">
        <f t="shared" si="0"/>
        <v>1066.8399999999999</v>
      </c>
      <c r="I6" s="39">
        <f t="shared" ref="I6:I13" si="1">1066.84*2</f>
        <v>2133.6799999999998</v>
      </c>
      <c r="J6" s="39">
        <f t="shared" ref="J6:K15" si="2">1066.84*1</f>
        <v>1066.8399999999999</v>
      </c>
      <c r="K6" s="39">
        <f t="shared" si="2"/>
        <v>1066.8399999999999</v>
      </c>
      <c r="L6" s="8">
        <f t="shared" ref="L6:L15" si="3">SUM(B6:K6)</f>
        <v>9601.56</v>
      </c>
    </row>
    <row r="7" spans="1:12" s="5" customFormat="1" x14ac:dyDescent="0.25">
      <c r="A7" s="38" t="s">
        <v>86</v>
      </c>
      <c r="B7" s="39">
        <f t="shared" si="0"/>
        <v>1066.8399999999999</v>
      </c>
      <c r="C7" s="39">
        <f t="shared" si="0"/>
        <v>1066.8399999999999</v>
      </c>
      <c r="D7" s="39">
        <f t="shared" si="0"/>
        <v>1066.8399999999999</v>
      </c>
      <c r="E7" s="39">
        <f t="shared" si="0"/>
        <v>1066.8399999999999</v>
      </c>
      <c r="F7" s="39">
        <f t="shared" si="0"/>
        <v>1066.8399999999999</v>
      </c>
      <c r="G7" s="39">
        <f t="shared" si="0"/>
        <v>1066.8399999999999</v>
      </c>
      <c r="H7" s="39">
        <f t="shared" si="0"/>
        <v>1066.8399999999999</v>
      </c>
      <c r="I7" s="39">
        <f t="shared" si="1"/>
        <v>2133.6799999999998</v>
      </c>
      <c r="J7" s="39">
        <f t="shared" si="2"/>
        <v>1066.8399999999999</v>
      </c>
      <c r="K7" s="39">
        <f t="shared" si="2"/>
        <v>1066.8399999999999</v>
      </c>
      <c r="L7" s="8">
        <f t="shared" si="3"/>
        <v>11735.24</v>
      </c>
    </row>
    <row r="8" spans="1:12" s="5" customFormat="1" x14ac:dyDescent="0.25">
      <c r="A8" s="38" t="s">
        <v>91</v>
      </c>
      <c r="B8" s="39">
        <f t="shared" si="0"/>
        <v>1066.8399999999999</v>
      </c>
      <c r="C8" s="39">
        <f t="shared" si="0"/>
        <v>1066.8399999999999</v>
      </c>
      <c r="D8" s="39">
        <f t="shared" si="0"/>
        <v>1066.8399999999999</v>
      </c>
      <c r="E8" s="39">
        <f t="shared" si="0"/>
        <v>1066.8399999999999</v>
      </c>
      <c r="F8" s="39">
        <f t="shared" si="0"/>
        <v>1066.8399999999999</v>
      </c>
      <c r="G8" s="39">
        <f t="shared" si="0"/>
        <v>1066.8399999999999</v>
      </c>
      <c r="H8" s="39">
        <f t="shared" si="0"/>
        <v>1066.8399999999999</v>
      </c>
      <c r="I8" s="39">
        <f t="shared" si="1"/>
        <v>2133.6799999999998</v>
      </c>
      <c r="J8" s="39">
        <f t="shared" si="2"/>
        <v>1066.8399999999999</v>
      </c>
      <c r="K8" s="39">
        <f t="shared" si="2"/>
        <v>1066.8399999999999</v>
      </c>
      <c r="L8" s="8">
        <f t="shared" si="3"/>
        <v>11735.24</v>
      </c>
    </row>
    <row r="9" spans="1:12" s="5" customFormat="1" x14ac:dyDescent="0.25">
      <c r="A9" s="38" t="s">
        <v>124</v>
      </c>
      <c r="B9" s="39">
        <f t="shared" si="0"/>
        <v>1066.8399999999999</v>
      </c>
      <c r="C9" s="39">
        <f t="shared" si="0"/>
        <v>1066.8399999999999</v>
      </c>
      <c r="D9" s="39">
        <f t="shared" si="0"/>
        <v>1066.8399999999999</v>
      </c>
      <c r="E9" s="39">
        <f t="shared" si="0"/>
        <v>1066.8399999999999</v>
      </c>
      <c r="F9" s="39">
        <f t="shared" si="0"/>
        <v>1066.8399999999999</v>
      </c>
      <c r="G9" s="39">
        <f t="shared" si="0"/>
        <v>1066.8399999999999</v>
      </c>
      <c r="H9" s="39">
        <f t="shared" si="0"/>
        <v>1066.8399999999999</v>
      </c>
      <c r="I9" s="39">
        <f t="shared" si="1"/>
        <v>2133.6799999999998</v>
      </c>
      <c r="J9" s="39">
        <f t="shared" si="2"/>
        <v>1066.8399999999999</v>
      </c>
      <c r="K9" s="39">
        <f t="shared" si="2"/>
        <v>1066.8399999999999</v>
      </c>
      <c r="L9" s="8">
        <f t="shared" si="3"/>
        <v>11735.24</v>
      </c>
    </row>
    <row r="10" spans="1:12" s="5" customFormat="1" x14ac:dyDescent="0.25">
      <c r="A10" s="38" t="s">
        <v>126</v>
      </c>
      <c r="B10" s="39">
        <f t="shared" si="0"/>
        <v>1066.8399999999999</v>
      </c>
      <c r="C10" s="39">
        <f t="shared" si="0"/>
        <v>1066.8399999999999</v>
      </c>
      <c r="D10" s="39">
        <f t="shared" si="0"/>
        <v>1066.8399999999999</v>
      </c>
      <c r="E10" s="39">
        <f t="shared" si="0"/>
        <v>1066.8399999999999</v>
      </c>
      <c r="F10" s="39">
        <f t="shared" si="0"/>
        <v>1066.8399999999999</v>
      </c>
      <c r="G10" s="39">
        <f t="shared" si="0"/>
        <v>1066.8399999999999</v>
      </c>
      <c r="H10" s="39">
        <f t="shared" si="0"/>
        <v>1066.8399999999999</v>
      </c>
      <c r="I10" s="39">
        <f t="shared" si="1"/>
        <v>2133.6799999999998</v>
      </c>
      <c r="J10" s="39">
        <f t="shared" si="2"/>
        <v>1066.8399999999999</v>
      </c>
      <c r="K10" s="39">
        <f t="shared" si="2"/>
        <v>1066.8399999999999</v>
      </c>
      <c r="L10" s="8">
        <f t="shared" si="3"/>
        <v>11735.24</v>
      </c>
    </row>
    <row r="11" spans="1:12" s="5" customFormat="1" x14ac:dyDescent="0.25">
      <c r="A11" s="38" t="s">
        <v>127</v>
      </c>
      <c r="B11" s="39">
        <f t="shared" si="0"/>
        <v>1066.8399999999999</v>
      </c>
      <c r="C11" s="39">
        <f t="shared" si="0"/>
        <v>1066.8399999999999</v>
      </c>
      <c r="D11" s="39">
        <f t="shared" si="0"/>
        <v>1066.8399999999999</v>
      </c>
      <c r="E11" s="39">
        <f t="shared" si="0"/>
        <v>1066.8399999999999</v>
      </c>
      <c r="F11" s="39">
        <f t="shared" si="0"/>
        <v>1066.8399999999999</v>
      </c>
      <c r="G11" s="39">
        <f t="shared" si="0"/>
        <v>1066.8399999999999</v>
      </c>
      <c r="H11" s="39">
        <f t="shared" si="0"/>
        <v>1066.8399999999999</v>
      </c>
      <c r="I11" s="39">
        <f t="shared" si="1"/>
        <v>2133.6799999999998</v>
      </c>
      <c r="J11" s="39">
        <f t="shared" si="2"/>
        <v>1066.8399999999999</v>
      </c>
      <c r="K11" s="39">
        <f t="shared" si="2"/>
        <v>1066.8399999999999</v>
      </c>
      <c r="L11" s="8">
        <f t="shared" si="3"/>
        <v>11735.24</v>
      </c>
    </row>
    <row r="12" spans="1:12" s="5" customFormat="1" x14ac:dyDescent="0.25">
      <c r="A12" s="38" t="s">
        <v>146</v>
      </c>
      <c r="B12" s="39">
        <f t="shared" si="0"/>
        <v>1066.8399999999999</v>
      </c>
      <c r="C12" s="39">
        <f t="shared" si="0"/>
        <v>1066.8399999999999</v>
      </c>
      <c r="D12" s="39">
        <f t="shared" si="0"/>
        <v>1066.8399999999999</v>
      </c>
      <c r="E12" s="39">
        <f t="shared" si="0"/>
        <v>1066.8399999999999</v>
      </c>
      <c r="F12" s="39">
        <f t="shared" si="0"/>
        <v>1066.8399999999999</v>
      </c>
      <c r="G12" s="39">
        <f t="shared" si="0"/>
        <v>1066.8399999999999</v>
      </c>
      <c r="H12" s="39">
        <f t="shared" si="0"/>
        <v>1066.8399999999999</v>
      </c>
      <c r="I12" s="39">
        <f t="shared" si="1"/>
        <v>2133.6799999999998</v>
      </c>
      <c r="J12" s="39">
        <f t="shared" si="2"/>
        <v>1066.8399999999999</v>
      </c>
      <c r="K12" s="39">
        <f t="shared" si="2"/>
        <v>1066.8399999999999</v>
      </c>
      <c r="L12" s="8">
        <f t="shared" si="3"/>
        <v>11735.24</v>
      </c>
    </row>
    <row r="13" spans="1:12" s="5" customFormat="1" x14ac:dyDescent="0.25">
      <c r="A13" s="41" t="s">
        <v>112</v>
      </c>
      <c r="B13" s="39">
        <f t="shared" si="0"/>
        <v>1066.8399999999999</v>
      </c>
      <c r="C13" s="39">
        <f t="shared" si="0"/>
        <v>1066.8399999999999</v>
      </c>
      <c r="D13" s="39">
        <f t="shared" si="0"/>
        <v>1066.8399999999999</v>
      </c>
      <c r="E13" s="39">
        <f t="shared" si="0"/>
        <v>1066.8399999999999</v>
      </c>
      <c r="F13" s="39">
        <f t="shared" si="0"/>
        <v>1066.8399999999999</v>
      </c>
      <c r="G13" s="39">
        <f t="shared" si="0"/>
        <v>1066.8399999999999</v>
      </c>
      <c r="H13" s="39">
        <f t="shared" si="0"/>
        <v>1066.8399999999999</v>
      </c>
      <c r="I13" s="39">
        <f t="shared" si="1"/>
        <v>2133.6799999999998</v>
      </c>
      <c r="J13" s="39">
        <f t="shared" si="2"/>
        <v>1066.8399999999999</v>
      </c>
      <c r="K13" s="39">
        <f t="shared" si="2"/>
        <v>1066.8399999999999</v>
      </c>
      <c r="L13" s="8">
        <f t="shared" si="3"/>
        <v>11735.24</v>
      </c>
    </row>
    <row r="14" spans="1:12" s="5" customFormat="1" x14ac:dyDescent="0.25">
      <c r="A14" s="41" t="s">
        <v>113</v>
      </c>
      <c r="B14" s="39">
        <f t="shared" si="0"/>
        <v>1066.8399999999999</v>
      </c>
      <c r="C14" s="39">
        <f t="shared" si="0"/>
        <v>1066.8399999999999</v>
      </c>
      <c r="D14" s="42"/>
      <c r="E14" s="43"/>
      <c r="F14" s="44"/>
      <c r="G14" s="44"/>
      <c r="H14" s="44"/>
      <c r="I14" s="44"/>
      <c r="J14" s="44"/>
      <c r="K14" s="44"/>
      <c r="L14" s="8">
        <f t="shared" si="3"/>
        <v>2133.6799999999998</v>
      </c>
    </row>
    <row r="15" spans="1:12" s="5" customFormat="1" x14ac:dyDescent="0.25">
      <c r="A15" s="41" t="s">
        <v>147</v>
      </c>
      <c r="B15" s="42"/>
      <c r="C15" s="42"/>
      <c r="D15" s="39">
        <f t="shared" si="0"/>
        <v>1066.8399999999999</v>
      </c>
      <c r="E15" s="39">
        <f t="shared" si="0"/>
        <v>1066.8399999999999</v>
      </c>
      <c r="F15" s="39">
        <f t="shared" si="0"/>
        <v>1066.8399999999999</v>
      </c>
      <c r="G15" s="39">
        <f t="shared" si="0"/>
        <v>1066.8399999999999</v>
      </c>
      <c r="H15" s="39">
        <f t="shared" si="0"/>
        <v>1066.8399999999999</v>
      </c>
      <c r="I15" s="39">
        <f>1066.84*2</f>
        <v>2133.6799999999998</v>
      </c>
      <c r="J15" s="39">
        <f t="shared" ref="J15" si="4">1066.84*1</f>
        <v>1066.8399999999999</v>
      </c>
      <c r="K15" s="39">
        <f t="shared" si="2"/>
        <v>1066.8399999999999</v>
      </c>
      <c r="L15" s="8">
        <f t="shared" si="3"/>
        <v>9601.56</v>
      </c>
    </row>
    <row r="16" spans="1:12" s="5" customFormat="1" x14ac:dyDescent="0.25">
      <c r="A16" s="9" t="s">
        <v>10</v>
      </c>
      <c r="B16" s="10">
        <f t="shared" ref="B16:L16" si="5">SUM(B6:B15)</f>
        <v>8534.7199999999993</v>
      </c>
      <c r="C16" s="10">
        <f t="shared" si="5"/>
        <v>8534.7199999999993</v>
      </c>
      <c r="D16" s="10">
        <f t="shared" si="5"/>
        <v>9601.56</v>
      </c>
      <c r="E16" s="10">
        <f t="shared" si="5"/>
        <v>9601.56</v>
      </c>
      <c r="F16" s="10">
        <f t="shared" si="5"/>
        <v>9601.56</v>
      </c>
      <c r="G16" s="10">
        <f t="shared" si="5"/>
        <v>9601.56</v>
      </c>
      <c r="H16" s="10">
        <f t="shared" si="5"/>
        <v>9601.56</v>
      </c>
      <c r="I16" s="10">
        <f t="shared" si="5"/>
        <v>19203.12</v>
      </c>
      <c r="J16" s="10">
        <f t="shared" si="5"/>
        <v>9601.56</v>
      </c>
      <c r="K16" s="10">
        <f t="shared" si="5"/>
        <v>9601.56</v>
      </c>
      <c r="L16" s="8">
        <f t="shared" si="5"/>
        <v>103483.48</v>
      </c>
    </row>
    <row r="17" spans="1:12" s="5" customFormat="1" x14ac:dyDescent="0.25"/>
    <row r="18" spans="1:12" s="5" customFormat="1" x14ac:dyDescent="0.25"/>
    <row r="19" spans="1:12" s="5" customFormat="1" x14ac:dyDescent="0.25"/>
    <row r="20" spans="1:12" s="11" customFormat="1" x14ac:dyDescent="0.25">
      <c r="A20" s="47" t="s">
        <v>134</v>
      </c>
      <c r="B20" s="47"/>
      <c r="C20" s="47"/>
      <c r="D20" s="52"/>
      <c r="E20" s="52"/>
      <c r="F20" s="52"/>
      <c r="G20" s="52"/>
      <c r="H20" s="52"/>
      <c r="I20" s="52"/>
      <c r="J20" s="52"/>
      <c r="K20" s="52"/>
      <c r="L20" s="52"/>
    </row>
    <row r="21" spans="1:12" s="11" customFormat="1" x14ac:dyDescent="0.25">
      <c r="A21" s="47"/>
      <c r="B21" s="47"/>
      <c r="C21" s="47"/>
      <c r="D21" s="52"/>
      <c r="E21" s="52"/>
      <c r="F21" s="52"/>
      <c r="G21" s="52"/>
      <c r="H21" s="52"/>
      <c r="I21" s="52"/>
      <c r="J21" s="52"/>
      <c r="K21" s="52"/>
      <c r="L21" s="52"/>
    </row>
    <row r="22" spans="1:12" s="11" customFormat="1" ht="26.4" x14ac:dyDescent="0.25">
      <c r="A22" s="12" t="s">
        <v>1</v>
      </c>
      <c r="B22" s="13" t="s">
        <v>135</v>
      </c>
      <c r="C22" s="13" t="s">
        <v>136</v>
      </c>
      <c r="D22" s="13" t="s">
        <v>137</v>
      </c>
      <c r="E22" s="13" t="s">
        <v>138</v>
      </c>
      <c r="F22" s="13" t="s">
        <v>139</v>
      </c>
      <c r="G22" s="13" t="s">
        <v>140</v>
      </c>
      <c r="H22" s="13" t="s">
        <v>144</v>
      </c>
      <c r="I22" s="13" t="s">
        <v>141</v>
      </c>
      <c r="J22" s="13" t="s">
        <v>142</v>
      </c>
      <c r="K22" s="13" t="s">
        <v>143</v>
      </c>
      <c r="L22" s="13" t="s">
        <v>10</v>
      </c>
    </row>
    <row r="23" spans="1:12" s="11" customFormat="1" x14ac:dyDescent="0.25">
      <c r="A23" s="45" t="s">
        <v>148</v>
      </c>
      <c r="B23" s="42"/>
      <c r="C23" s="43"/>
      <c r="D23" s="44"/>
      <c r="E23" s="42"/>
      <c r="F23" s="43"/>
      <c r="G23" s="44"/>
      <c r="H23" s="42"/>
      <c r="I23" s="44"/>
      <c r="J23" s="39">
        <f t="shared" ref="J23:K24" si="6">1066.84*1</f>
        <v>1066.8399999999999</v>
      </c>
      <c r="K23" s="39">
        <f t="shared" si="6"/>
        <v>1066.8399999999999</v>
      </c>
      <c r="L23" s="16">
        <f>SUM(B23:K23)</f>
        <v>2133.6799999999998</v>
      </c>
    </row>
    <row r="24" spans="1:12" s="11" customFormat="1" x14ac:dyDescent="0.25">
      <c r="A24" s="45" t="s">
        <v>115</v>
      </c>
      <c r="B24" s="39">
        <f t="shared" ref="B24:H26" si="7">1066.84*1</f>
        <v>1066.8399999999999</v>
      </c>
      <c r="C24" s="39">
        <f t="shared" si="7"/>
        <v>1066.8399999999999</v>
      </c>
      <c r="D24" s="39">
        <f t="shared" si="7"/>
        <v>1066.8399999999999</v>
      </c>
      <c r="E24" s="39">
        <f t="shared" si="7"/>
        <v>1066.8399999999999</v>
      </c>
      <c r="F24" s="39">
        <f t="shared" si="7"/>
        <v>1066.8399999999999</v>
      </c>
      <c r="G24" s="39">
        <f t="shared" si="7"/>
        <v>1066.8399999999999</v>
      </c>
      <c r="H24" s="39">
        <f t="shared" si="7"/>
        <v>1066.8399999999999</v>
      </c>
      <c r="I24" s="39">
        <f>1066.84*2</f>
        <v>2133.6799999999998</v>
      </c>
      <c r="J24" s="39">
        <v>0</v>
      </c>
      <c r="K24" s="39">
        <f t="shared" si="6"/>
        <v>1066.8399999999999</v>
      </c>
      <c r="L24" s="16">
        <f>SUM(B24:K24)</f>
        <v>10668.4</v>
      </c>
    </row>
    <row r="25" spans="1:12" s="11" customFormat="1" x14ac:dyDescent="0.25">
      <c r="A25" s="46" t="s">
        <v>21</v>
      </c>
      <c r="B25" s="39">
        <f t="shared" si="7"/>
        <v>1066.8399999999999</v>
      </c>
      <c r="C25" s="39">
        <f t="shared" si="7"/>
        <v>1066.8399999999999</v>
      </c>
      <c r="D25" s="42"/>
      <c r="E25" s="43"/>
      <c r="F25" s="44"/>
      <c r="G25" s="44"/>
      <c r="H25" s="44"/>
      <c r="I25" s="44"/>
      <c r="J25" s="44"/>
      <c r="K25" s="44"/>
      <c r="L25" s="16">
        <f>SUM(B25:K25)</f>
        <v>2133.6799999999998</v>
      </c>
    </row>
    <row r="26" spans="1:12" s="11" customFormat="1" x14ac:dyDescent="0.25">
      <c r="A26" s="46" t="s">
        <v>22</v>
      </c>
      <c r="B26" s="39">
        <f t="shared" si="7"/>
        <v>1066.8399999999999</v>
      </c>
      <c r="C26" s="39">
        <f t="shared" si="7"/>
        <v>1066.8399999999999</v>
      </c>
      <c r="D26" s="39">
        <f t="shared" si="7"/>
        <v>1066.8399999999999</v>
      </c>
      <c r="E26" s="39">
        <f t="shared" si="7"/>
        <v>1066.8399999999999</v>
      </c>
      <c r="F26" s="39">
        <f t="shared" si="7"/>
        <v>1066.8399999999999</v>
      </c>
      <c r="G26" s="39">
        <f t="shared" si="7"/>
        <v>1066.8399999999999</v>
      </c>
      <c r="H26" s="39">
        <f t="shared" si="7"/>
        <v>1066.8399999999999</v>
      </c>
      <c r="I26" s="39">
        <v>0</v>
      </c>
      <c r="J26" s="44"/>
      <c r="K26" s="44"/>
      <c r="L26" s="16">
        <f>SUM(B26:K26)</f>
        <v>7467.88</v>
      </c>
    </row>
    <row r="27" spans="1:12" s="11" customFormat="1" x14ac:dyDescent="0.25">
      <c r="A27" s="12" t="s">
        <v>10</v>
      </c>
      <c r="B27" s="18">
        <f t="shared" ref="B27:L27" si="8">SUM(B23:B26)</f>
        <v>3200.5199999999995</v>
      </c>
      <c r="C27" s="18">
        <f t="shared" si="8"/>
        <v>3200.5199999999995</v>
      </c>
      <c r="D27" s="18">
        <f t="shared" si="8"/>
        <v>2133.6799999999998</v>
      </c>
      <c r="E27" s="18">
        <f t="shared" si="8"/>
        <v>2133.6799999999998</v>
      </c>
      <c r="F27" s="18">
        <f t="shared" si="8"/>
        <v>2133.6799999999998</v>
      </c>
      <c r="G27" s="18">
        <f t="shared" si="8"/>
        <v>2133.6799999999998</v>
      </c>
      <c r="H27" s="18">
        <f t="shared" si="8"/>
        <v>2133.6799999999998</v>
      </c>
      <c r="I27" s="18">
        <f t="shared" si="8"/>
        <v>2133.6799999999998</v>
      </c>
      <c r="J27" s="18">
        <f t="shared" si="8"/>
        <v>1066.8399999999999</v>
      </c>
      <c r="K27" s="18">
        <f t="shared" si="8"/>
        <v>2133.6799999999998</v>
      </c>
      <c r="L27" s="16">
        <f t="shared" si="8"/>
        <v>22403.64</v>
      </c>
    </row>
    <row r="31" spans="1:12" x14ac:dyDescent="0.25">
      <c r="A31" s="51">
        <v>2021</v>
      </c>
    </row>
    <row r="32" spans="1:12" x14ac:dyDescent="0.25">
      <c r="A32" s="51"/>
    </row>
    <row r="33" spans="1:13" s="1" customFormat="1" x14ac:dyDescent="0.25">
      <c r="A33" s="47" t="s">
        <v>116</v>
      </c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</row>
    <row r="34" spans="1:13" s="1" customFormat="1" x14ac:dyDescent="0.25">
      <c r="A34" s="48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</row>
    <row r="35" spans="1:13" s="5" customFormat="1" ht="26.4" x14ac:dyDescent="0.25">
      <c r="A35" s="2" t="s">
        <v>1</v>
      </c>
      <c r="B35" s="3" t="s">
        <v>117</v>
      </c>
      <c r="C35" s="3" t="s">
        <v>118</v>
      </c>
      <c r="D35" s="3" t="s">
        <v>129</v>
      </c>
      <c r="E35" s="3" t="s">
        <v>119</v>
      </c>
      <c r="F35" s="3" t="s">
        <v>120</v>
      </c>
      <c r="G35" s="3" t="s">
        <v>121</v>
      </c>
      <c r="H35" s="3" t="s">
        <v>131</v>
      </c>
      <c r="I35" s="3" t="s">
        <v>132</v>
      </c>
      <c r="J35" s="3" t="s">
        <v>130</v>
      </c>
      <c r="K35" s="3" t="s">
        <v>122</v>
      </c>
      <c r="L35" s="3" t="s">
        <v>123</v>
      </c>
      <c r="M35" s="4" t="s">
        <v>10</v>
      </c>
    </row>
    <row r="36" spans="1:13" s="5" customFormat="1" x14ac:dyDescent="0.25">
      <c r="A36" s="38" t="s">
        <v>11</v>
      </c>
      <c r="B36" s="39">
        <v>1066.8399999999999</v>
      </c>
      <c r="C36" s="39">
        <v>1066.8399999999999</v>
      </c>
      <c r="D36" s="39">
        <v>1066.8399999999999</v>
      </c>
      <c r="E36" s="39">
        <v>1066.8399999999999</v>
      </c>
      <c r="F36" s="39">
        <v>1066.8399999999999</v>
      </c>
      <c r="G36" s="39">
        <v>1066.8399999999999</v>
      </c>
      <c r="H36" s="39">
        <v>0</v>
      </c>
      <c r="I36" s="39">
        <v>0</v>
      </c>
      <c r="J36" s="39">
        <v>0</v>
      </c>
      <c r="K36" s="39">
        <v>0</v>
      </c>
      <c r="L36" s="39">
        <v>0</v>
      </c>
      <c r="M36" s="8">
        <f t="shared" ref="M36:M47" si="9">SUM(B36:L36)</f>
        <v>6401.04</v>
      </c>
    </row>
    <row r="37" spans="1:13" s="5" customFormat="1" x14ac:dyDescent="0.25">
      <c r="A37" s="38" t="s">
        <v>12</v>
      </c>
      <c r="B37" s="39">
        <v>1066.8399999999999</v>
      </c>
      <c r="C37" s="39">
        <v>1066.8399999999999</v>
      </c>
      <c r="D37" s="39">
        <v>1066.8399999999999</v>
      </c>
      <c r="E37" s="39">
        <v>1066.8399999999999</v>
      </c>
      <c r="F37" s="39">
        <v>1066.8399999999999</v>
      </c>
      <c r="G37" s="39">
        <v>1066.8399999999999</v>
      </c>
      <c r="H37" s="39">
        <v>1066.8399999999999</v>
      </c>
      <c r="I37" s="39">
        <v>1066.8399999999999</v>
      </c>
      <c r="J37" s="39">
        <v>1066.8399999999999</v>
      </c>
      <c r="K37" s="39">
        <v>1066.8399999999999</v>
      </c>
      <c r="L37" s="39">
        <v>1066.8399999999999</v>
      </c>
      <c r="M37" s="8">
        <f t="shared" si="9"/>
        <v>11735.24</v>
      </c>
    </row>
    <row r="38" spans="1:13" s="5" customFormat="1" x14ac:dyDescent="0.25">
      <c r="A38" s="38" t="s">
        <v>15</v>
      </c>
      <c r="B38" s="39">
        <v>1066.8399999999999</v>
      </c>
      <c r="C38" s="39">
        <v>1066.8399999999999</v>
      </c>
      <c r="D38" s="39">
        <v>1066.8399999999999</v>
      </c>
      <c r="E38" s="39">
        <v>1066.8399999999999</v>
      </c>
      <c r="F38" s="39">
        <v>1066.8399999999999</v>
      </c>
      <c r="G38" s="39">
        <v>1066.8399999999999</v>
      </c>
      <c r="H38" s="39">
        <v>1066.8399999999999</v>
      </c>
      <c r="I38" s="39">
        <v>1066.8399999999999</v>
      </c>
      <c r="J38" s="39">
        <v>1066.8399999999999</v>
      </c>
      <c r="K38" s="39">
        <v>1066.8399999999999</v>
      </c>
      <c r="L38" s="39">
        <v>1066.8399999999999</v>
      </c>
      <c r="M38" s="8">
        <f t="shared" si="9"/>
        <v>11735.24</v>
      </c>
    </row>
    <row r="39" spans="1:13" s="5" customFormat="1" x14ac:dyDescent="0.25">
      <c r="A39" s="38" t="s">
        <v>110</v>
      </c>
      <c r="B39" s="39">
        <v>0</v>
      </c>
      <c r="C39" s="39">
        <v>0</v>
      </c>
      <c r="D39" s="39">
        <v>0</v>
      </c>
      <c r="E39" s="39">
        <v>0</v>
      </c>
      <c r="F39" s="39">
        <v>0</v>
      </c>
      <c r="G39" s="39">
        <v>0</v>
      </c>
      <c r="H39" s="39">
        <v>0</v>
      </c>
      <c r="I39" s="39">
        <v>0</v>
      </c>
      <c r="J39" s="39">
        <v>0</v>
      </c>
      <c r="K39" s="39">
        <v>0</v>
      </c>
      <c r="L39" s="39">
        <v>0</v>
      </c>
      <c r="M39" s="8">
        <f t="shared" si="9"/>
        <v>0</v>
      </c>
    </row>
    <row r="40" spans="1:13" s="5" customFormat="1" x14ac:dyDescent="0.25">
      <c r="A40" s="38" t="s">
        <v>124</v>
      </c>
      <c r="B40" s="39">
        <v>0</v>
      </c>
      <c r="C40" s="39">
        <v>0</v>
      </c>
      <c r="D40" s="39">
        <v>0</v>
      </c>
      <c r="E40" s="39">
        <v>1066.8399999999999</v>
      </c>
      <c r="F40" s="39">
        <v>1066.8399999999999</v>
      </c>
      <c r="G40" s="39">
        <v>1066.8399999999999</v>
      </c>
      <c r="H40" s="39">
        <v>1066.8399999999999</v>
      </c>
      <c r="I40" s="39">
        <v>1066.8399999999999</v>
      </c>
      <c r="J40" s="39">
        <v>1066.8399999999999</v>
      </c>
      <c r="K40" s="39">
        <v>1066.8399999999999</v>
      </c>
      <c r="L40" s="39">
        <v>1066.8399999999999</v>
      </c>
      <c r="M40" s="8">
        <f t="shared" si="9"/>
        <v>8534.7199999999993</v>
      </c>
    </row>
    <row r="41" spans="1:13" s="5" customFormat="1" x14ac:dyDescent="0.25">
      <c r="A41" s="38" t="s">
        <v>125</v>
      </c>
      <c r="B41" s="39">
        <v>0</v>
      </c>
      <c r="C41" s="39">
        <v>0</v>
      </c>
      <c r="D41" s="39">
        <v>1066.8399999999999</v>
      </c>
      <c r="E41" s="39">
        <v>1066.8399999999999</v>
      </c>
      <c r="F41" s="39">
        <v>1066.8399999999999</v>
      </c>
      <c r="G41" s="39">
        <v>1066.8399999999999</v>
      </c>
      <c r="H41" s="39">
        <v>1066.8399999999999</v>
      </c>
      <c r="I41" s="39">
        <v>1066.8399999999999</v>
      </c>
      <c r="J41" s="39">
        <v>0</v>
      </c>
      <c r="K41" s="39">
        <v>0</v>
      </c>
      <c r="L41" s="39">
        <v>0</v>
      </c>
      <c r="M41" s="8">
        <f t="shared" si="9"/>
        <v>6401.04</v>
      </c>
    </row>
    <row r="42" spans="1:13" s="5" customFormat="1" x14ac:dyDescent="0.25">
      <c r="A42" s="38" t="s">
        <v>16</v>
      </c>
      <c r="B42" s="39">
        <v>1066.8399999999999</v>
      </c>
      <c r="C42" s="39">
        <v>1066.8399999999999</v>
      </c>
      <c r="D42" s="39">
        <v>1066.8399999999999</v>
      </c>
      <c r="E42" s="39">
        <v>0</v>
      </c>
      <c r="F42" s="39">
        <v>0</v>
      </c>
      <c r="G42" s="39">
        <v>0</v>
      </c>
      <c r="H42" s="39">
        <v>0</v>
      </c>
      <c r="I42" s="39">
        <v>0</v>
      </c>
      <c r="J42" s="39">
        <v>0</v>
      </c>
      <c r="K42" s="39">
        <v>0</v>
      </c>
      <c r="L42" s="39">
        <v>0</v>
      </c>
      <c r="M42" s="8">
        <f t="shared" si="9"/>
        <v>3200.5199999999995</v>
      </c>
    </row>
    <row r="43" spans="1:13" s="5" customFormat="1" x14ac:dyDescent="0.25">
      <c r="A43" s="38" t="s">
        <v>126</v>
      </c>
      <c r="B43" s="39">
        <v>0</v>
      </c>
      <c r="C43" s="39">
        <v>0</v>
      </c>
      <c r="D43" s="39">
        <v>0</v>
      </c>
      <c r="E43" s="39">
        <v>0</v>
      </c>
      <c r="F43" s="39">
        <v>0</v>
      </c>
      <c r="G43" s="39">
        <v>0</v>
      </c>
      <c r="H43" s="39">
        <v>1066.8399999999999</v>
      </c>
      <c r="I43" s="39">
        <v>1066.8399999999999</v>
      </c>
      <c r="J43" s="39">
        <v>1066.8399999999999</v>
      </c>
      <c r="K43" s="39">
        <v>1066.8399999999999</v>
      </c>
      <c r="L43" s="39">
        <v>1066.8399999999999</v>
      </c>
      <c r="M43" s="8">
        <f t="shared" si="9"/>
        <v>5334.2</v>
      </c>
    </row>
    <row r="44" spans="1:13" s="5" customFormat="1" x14ac:dyDescent="0.25">
      <c r="A44" s="38" t="s">
        <v>127</v>
      </c>
      <c r="B44" s="39">
        <v>0</v>
      </c>
      <c r="C44" s="39">
        <v>0</v>
      </c>
      <c r="D44" s="39">
        <v>0</v>
      </c>
      <c r="E44" s="39">
        <v>0</v>
      </c>
      <c r="F44" s="39">
        <v>0</v>
      </c>
      <c r="G44" s="39">
        <v>0</v>
      </c>
      <c r="H44" s="39">
        <v>0</v>
      </c>
      <c r="I44" s="39">
        <v>0</v>
      </c>
      <c r="J44" s="39">
        <v>1066.8399999999999</v>
      </c>
      <c r="K44" s="39">
        <v>1066.8399999999999</v>
      </c>
      <c r="L44" s="39">
        <v>1066.8399999999999</v>
      </c>
      <c r="M44" s="8">
        <f t="shared" si="9"/>
        <v>3200.5199999999995</v>
      </c>
    </row>
    <row r="45" spans="1:13" s="5" customFormat="1" x14ac:dyDescent="0.25">
      <c r="A45" s="38" t="s">
        <v>17</v>
      </c>
      <c r="B45" s="40">
        <v>1066.8399999999999</v>
      </c>
      <c r="C45" s="40">
        <v>1066.8399999999999</v>
      </c>
      <c r="D45" s="40">
        <v>1066.8399999999999</v>
      </c>
      <c r="E45" s="40">
        <v>1066.8399999999999</v>
      </c>
      <c r="F45" s="40">
        <v>1066.8399999999999</v>
      </c>
      <c r="G45" s="40">
        <v>1066.8399999999999</v>
      </c>
      <c r="H45" s="40">
        <v>1066.8399999999999</v>
      </c>
      <c r="I45" s="40">
        <v>1066.8399999999999</v>
      </c>
      <c r="J45" s="40">
        <v>1066.8399999999999</v>
      </c>
      <c r="K45" s="40">
        <v>1066.8399999999999</v>
      </c>
      <c r="L45" s="40">
        <v>1066.8399999999999</v>
      </c>
      <c r="M45" s="8">
        <f t="shared" si="9"/>
        <v>11735.24</v>
      </c>
    </row>
    <row r="46" spans="1:13" s="5" customFormat="1" x14ac:dyDescent="0.25">
      <c r="A46" s="41" t="s">
        <v>112</v>
      </c>
      <c r="B46" s="40">
        <v>1066.8399999999999</v>
      </c>
      <c r="C46" s="40">
        <v>1066.8399999999999</v>
      </c>
      <c r="D46" s="40">
        <v>1066.8399999999999</v>
      </c>
      <c r="E46" s="40">
        <v>1066.8399999999999</v>
      </c>
      <c r="F46" s="40">
        <v>1066.8399999999999</v>
      </c>
      <c r="G46" s="40">
        <v>1066.8399999999999</v>
      </c>
      <c r="H46" s="40">
        <v>1066.8399999999999</v>
      </c>
      <c r="I46" s="40">
        <v>1066.8399999999999</v>
      </c>
      <c r="J46" s="40">
        <v>1066.8399999999999</v>
      </c>
      <c r="K46" s="40">
        <v>1066.8399999999999</v>
      </c>
      <c r="L46" s="40">
        <v>1066.8399999999999</v>
      </c>
      <c r="M46" s="8">
        <f t="shared" si="9"/>
        <v>11735.24</v>
      </c>
    </row>
    <row r="47" spans="1:13" s="5" customFormat="1" x14ac:dyDescent="0.25">
      <c r="A47" s="41" t="s">
        <v>113</v>
      </c>
      <c r="B47" s="40">
        <v>1066.8399999999999</v>
      </c>
      <c r="C47" s="40">
        <v>1066.8399999999999</v>
      </c>
      <c r="D47" s="40">
        <v>1066.8399999999999</v>
      </c>
      <c r="E47" s="40">
        <v>1066.8399999999999</v>
      </c>
      <c r="F47" s="40">
        <v>1066.8399999999999</v>
      </c>
      <c r="G47" s="40">
        <v>1066.8399999999999</v>
      </c>
      <c r="H47" s="40">
        <v>1066.8399999999999</v>
      </c>
      <c r="I47" s="40">
        <v>1066.8399999999999</v>
      </c>
      <c r="J47" s="40">
        <v>1066.8399999999999</v>
      </c>
      <c r="K47" s="40">
        <v>1066.8399999999999</v>
      </c>
      <c r="L47" s="40">
        <v>1066.8399999999999</v>
      </c>
      <c r="M47" s="8">
        <f t="shared" si="9"/>
        <v>11735.24</v>
      </c>
    </row>
    <row r="48" spans="1:13" s="5" customFormat="1" x14ac:dyDescent="0.25">
      <c r="A48" s="9" t="s">
        <v>10</v>
      </c>
      <c r="B48" s="10">
        <f>SUM(B36:B47)</f>
        <v>7467.88</v>
      </c>
      <c r="C48" s="10">
        <f t="shared" ref="C48:L48" si="10">SUM(C36:C47)</f>
        <v>7467.88</v>
      </c>
      <c r="D48" s="10">
        <f t="shared" si="10"/>
        <v>8534.7199999999993</v>
      </c>
      <c r="E48" s="10">
        <f t="shared" si="10"/>
        <v>8534.7199999999993</v>
      </c>
      <c r="F48" s="10">
        <f t="shared" si="10"/>
        <v>8534.7199999999993</v>
      </c>
      <c r="G48" s="10">
        <f t="shared" si="10"/>
        <v>8534.7199999999993</v>
      </c>
      <c r="H48" s="10">
        <f t="shared" si="10"/>
        <v>8534.7199999999993</v>
      </c>
      <c r="I48" s="10">
        <f t="shared" si="10"/>
        <v>8534.7199999999993</v>
      </c>
      <c r="J48" s="10">
        <f t="shared" si="10"/>
        <v>8534.7199999999993</v>
      </c>
      <c r="K48" s="10">
        <f t="shared" si="10"/>
        <v>8534.7199999999993</v>
      </c>
      <c r="L48" s="10">
        <f t="shared" si="10"/>
        <v>8534.7199999999993</v>
      </c>
      <c r="M48" s="8">
        <f>SUM(M36:M47)</f>
        <v>91748.24</v>
      </c>
    </row>
    <row r="49" spans="1:13" s="5" customFormat="1" x14ac:dyDescent="0.25"/>
    <row r="50" spans="1:13" s="5" customFormat="1" x14ac:dyDescent="0.25"/>
    <row r="51" spans="1:13" s="5" customFormat="1" x14ac:dyDescent="0.25"/>
    <row r="52" spans="1:13" s="11" customFormat="1" x14ac:dyDescent="0.25">
      <c r="A52" s="47" t="s">
        <v>128</v>
      </c>
      <c r="B52" s="47"/>
      <c r="C52" s="47"/>
      <c r="D52" s="52"/>
      <c r="E52" s="52"/>
      <c r="F52" s="52"/>
      <c r="G52" s="52"/>
      <c r="H52" s="52"/>
      <c r="I52" s="52"/>
      <c r="J52" s="52"/>
      <c r="K52" s="52"/>
      <c r="L52" s="52"/>
      <c r="M52" s="52"/>
    </row>
    <row r="53" spans="1:13" s="11" customFormat="1" x14ac:dyDescent="0.25">
      <c r="A53" s="47"/>
      <c r="B53" s="47"/>
      <c r="C53" s="47"/>
      <c r="D53" s="52"/>
      <c r="E53" s="52"/>
      <c r="F53" s="52"/>
      <c r="G53" s="52"/>
      <c r="H53" s="52"/>
      <c r="I53" s="52"/>
      <c r="J53" s="52"/>
      <c r="K53" s="52"/>
      <c r="L53" s="52"/>
      <c r="M53" s="52"/>
    </row>
    <row r="54" spans="1:13" s="11" customFormat="1" ht="26.4" x14ac:dyDescent="0.25">
      <c r="A54" s="12" t="s">
        <v>1</v>
      </c>
      <c r="B54" s="13" t="s">
        <v>117</v>
      </c>
      <c r="C54" s="13" t="s">
        <v>118</v>
      </c>
      <c r="D54" s="13" t="s">
        <v>129</v>
      </c>
      <c r="E54" s="13" t="s">
        <v>119</v>
      </c>
      <c r="F54" s="13" t="s">
        <v>120</v>
      </c>
      <c r="G54" s="13" t="s">
        <v>121</v>
      </c>
      <c r="H54" s="13" t="s">
        <v>131</v>
      </c>
      <c r="I54" s="13" t="s">
        <v>132</v>
      </c>
      <c r="J54" s="13" t="s">
        <v>130</v>
      </c>
      <c r="K54" s="13" t="s">
        <v>122</v>
      </c>
      <c r="L54" s="13" t="s">
        <v>123</v>
      </c>
      <c r="M54" s="13" t="s">
        <v>10</v>
      </c>
    </row>
    <row r="55" spans="1:13" s="11" customFormat="1" x14ac:dyDescent="0.25">
      <c r="A55" s="14" t="s">
        <v>115</v>
      </c>
      <c r="B55" s="7">
        <v>1066.8399999999999</v>
      </c>
      <c r="C55" s="7">
        <v>1066.8399999999999</v>
      </c>
      <c r="D55" s="7">
        <v>1066.8399999999999</v>
      </c>
      <c r="E55" s="7">
        <v>1066.8399999999999</v>
      </c>
      <c r="F55" s="7">
        <v>1066.8399999999999</v>
      </c>
      <c r="G55" s="7">
        <v>0</v>
      </c>
      <c r="H55" s="7">
        <v>0</v>
      </c>
      <c r="I55" s="7">
        <v>1066.8399999999999</v>
      </c>
      <c r="J55" s="7">
        <v>1066.8399999999999</v>
      </c>
      <c r="K55" s="7">
        <v>0</v>
      </c>
      <c r="L55" s="7">
        <v>0</v>
      </c>
      <c r="M55" s="16">
        <f>SUM(B55:L55)</f>
        <v>7467.88</v>
      </c>
    </row>
    <row r="56" spans="1:13" s="11" customFormat="1" x14ac:dyDescent="0.25">
      <c r="A56" s="14" t="s">
        <v>21</v>
      </c>
      <c r="B56" s="7">
        <v>1066.8399999999999</v>
      </c>
      <c r="C56" s="7">
        <v>1066.8399999999999</v>
      </c>
      <c r="D56" s="7">
        <v>1066.8399999999999</v>
      </c>
      <c r="E56" s="7">
        <v>1066.8399999999999</v>
      </c>
      <c r="F56" s="7">
        <v>1066.8399999999999</v>
      </c>
      <c r="G56" s="7">
        <v>1066.8399999999999</v>
      </c>
      <c r="H56" s="7">
        <v>1066.8399999999999</v>
      </c>
      <c r="I56" s="7">
        <v>0</v>
      </c>
      <c r="J56" s="7">
        <v>1066.8399999999999</v>
      </c>
      <c r="K56" s="7">
        <v>0</v>
      </c>
      <c r="L56" s="7">
        <v>0</v>
      </c>
      <c r="M56" s="16">
        <f>SUM(B56:L56)</f>
        <v>8534.7199999999993</v>
      </c>
    </row>
    <row r="57" spans="1:13" s="11" customFormat="1" x14ac:dyDescent="0.25">
      <c r="A57" s="17" t="s">
        <v>22</v>
      </c>
      <c r="B57" s="7">
        <v>1066.8399999999999</v>
      </c>
      <c r="C57" s="7">
        <v>1066.8399999999999</v>
      </c>
      <c r="D57" s="7">
        <v>1066.8399999999999</v>
      </c>
      <c r="E57" s="7">
        <v>1066.8399999999999</v>
      </c>
      <c r="F57" s="7">
        <v>1066.8399999999999</v>
      </c>
      <c r="G57" s="7">
        <v>1066.8399999999999</v>
      </c>
      <c r="H57" s="7">
        <v>1066.8399999999999</v>
      </c>
      <c r="I57" s="7">
        <v>1066.8399999999999</v>
      </c>
      <c r="J57" s="7">
        <v>1066.8399999999999</v>
      </c>
      <c r="K57" s="7">
        <v>1066.8399999999999</v>
      </c>
      <c r="L57" s="7">
        <v>1066.8399999999999</v>
      </c>
      <c r="M57" s="16">
        <f t="shared" ref="M57" si="11">SUM(B57:L57)</f>
        <v>11735.24</v>
      </c>
    </row>
    <row r="58" spans="1:13" s="11" customFormat="1" x14ac:dyDescent="0.25">
      <c r="A58" s="12" t="s">
        <v>10</v>
      </c>
      <c r="B58" s="18">
        <f>SUM(B55:B57)</f>
        <v>3200.5199999999995</v>
      </c>
      <c r="C58" s="18">
        <f t="shared" ref="C58:L58" si="12">SUM(C55:C57)</f>
        <v>3200.5199999999995</v>
      </c>
      <c r="D58" s="18">
        <f t="shared" si="12"/>
        <v>3200.5199999999995</v>
      </c>
      <c r="E58" s="18">
        <f t="shared" si="12"/>
        <v>3200.5199999999995</v>
      </c>
      <c r="F58" s="18">
        <f t="shared" si="12"/>
        <v>3200.5199999999995</v>
      </c>
      <c r="G58" s="18">
        <f t="shared" si="12"/>
        <v>2133.6799999999998</v>
      </c>
      <c r="H58" s="18">
        <f t="shared" si="12"/>
        <v>2133.6799999999998</v>
      </c>
      <c r="I58" s="18">
        <f t="shared" si="12"/>
        <v>2133.6799999999998</v>
      </c>
      <c r="J58" s="18">
        <f t="shared" si="12"/>
        <v>3200.5199999999995</v>
      </c>
      <c r="K58" s="18">
        <f t="shared" si="12"/>
        <v>1066.8399999999999</v>
      </c>
      <c r="L58" s="18">
        <f t="shared" si="12"/>
        <v>1066.8399999999999</v>
      </c>
      <c r="M58" s="16">
        <f>SUM(M55:M57)</f>
        <v>27737.839999999997</v>
      </c>
    </row>
    <row r="59" spans="1:13" s="1" customFormat="1" x14ac:dyDescent="0.25"/>
    <row r="60" spans="1:13" s="1" customFormat="1" x14ac:dyDescent="0.25"/>
    <row r="61" spans="1:13" s="1" customFormat="1" x14ac:dyDescent="0.25"/>
    <row r="62" spans="1:13" x14ac:dyDescent="0.25">
      <c r="A62" s="51">
        <v>2020</v>
      </c>
    </row>
    <row r="63" spans="1:13" x14ac:dyDescent="0.25">
      <c r="A63" s="51"/>
    </row>
    <row r="64" spans="1:13" s="1" customFormat="1" x14ac:dyDescent="0.25">
      <c r="A64" s="47" t="s">
        <v>101</v>
      </c>
      <c r="B64" s="47"/>
      <c r="C64" s="47"/>
      <c r="D64" s="47"/>
      <c r="E64" s="47"/>
      <c r="F64" s="47"/>
      <c r="G64" s="47"/>
      <c r="H64" s="47"/>
      <c r="I64" s="47"/>
      <c r="J64" s="47"/>
    </row>
    <row r="65" spans="1:10" s="1" customFormat="1" x14ac:dyDescent="0.25">
      <c r="A65" s="48"/>
      <c r="B65" s="48"/>
      <c r="C65" s="48"/>
      <c r="D65" s="48"/>
      <c r="E65" s="48"/>
      <c r="F65" s="48"/>
      <c r="G65" s="48"/>
      <c r="H65" s="48"/>
      <c r="I65" s="48"/>
      <c r="J65" s="48"/>
    </row>
    <row r="66" spans="1:10" s="5" customFormat="1" ht="26.4" x14ac:dyDescent="0.25">
      <c r="A66" s="2" t="s">
        <v>1</v>
      </c>
      <c r="B66" s="3" t="s">
        <v>102</v>
      </c>
      <c r="C66" s="3" t="s">
        <v>103</v>
      </c>
      <c r="D66" s="3" t="s">
        <v>104</v>
      </c>
      <c r="E66" s="3" t="s">
        <v>105</v>
      </c>
      <c r="F66" s="3" t="s">
        <v>106</v>
      </c>
      <c r="G66" s="3" t="s">
        <v>107</v>
      </c>
      <c r="H66" s="3" t="s">
        <v>108</v>
      </c>
      <c r="I66" s="3" t="s">
        <v>109</v>
      </c>
      <c r="J66" s="4" t="s">
        <v>10</v>
      </c>
    </row>
    <row r="67" spans="1:10" s="5" customFormat="1" x14ac:dyDescent="0.25">
      <c r="A67" s="6" t="s">
        <v>11</v>
      </c>
      <c r="B67" s="7">
        <v>1066.8399999999999</v>
      </c>
      <c r="C67" s="7">
        <f t="shared" ref="C67:C75" si="13">1066.84*2</f>
        <v>2133.6799999999998</v>
      </c>
      <c r="D67" s="7">
        <v>1066.8399999999999</v>
      </c>
      <c r="E67" s="7">
        <v>1066.8399999999999</v>
      </c>
      <c r="F67" s="7">
        <f t="shared" ref="F67:G76" si="14">1066.84*2</f>
        <v>2133.6799999999998</v>
      </c>
      <c r="G67" s="7">
        <f t="shared" si="14"/>
        <v>2133.6799999999998</v>
      </c>
      <c r="H67" s="7">
        <v>1066.8399999999999</v>
      </c>
      <c r="I67" s="7">
        <v>1066.8399999999999</v>
      </c>
      <c r="J67" s="8">
        <f t="shared" ref="J67:J76" si="15">SUM(B67:I67)</f>
        <v>11735.24</v>
      </c>
    </row>
    <row r="68" spans="1:10" s="5" customFormat="1" x14ac:dyDescent="0.25">
      <c r="A68" s="6" t="s">
        <v>12</v>
      </c>
      <c r="B68" s="7">
        <v>1066.8399999999999</v>
      </c>
      <c r="C68" s="7">
        <f t="shared" si="13"/>
        <v>2133.6799999999998</v>
      </c>
      <c r="D68" s="7">
        <v>1066.8399999999999</v>
      </c>
      <c r="E68" s="7">
        <v>1066.8399999999999</v>
      </c>
      <c r="F68" s="7">
        <f t="shared" si="14"/>
        <v>2133.6799999999998</v>
      </c>
      <c r="G68" s="7">
        <f t="shared" si="14"/>
        <v>2133.6799999999998</v>
      </c>
      <c r="H68" s="7">
        <v>1066.8399999999999</v>
      </c>
      <c r="I68" s="7">
        <v>1066.8399999999999</v>
      </c>
      <c r="J68" s="8">
        <f t="shared" si="15"/>
        <v>11735.24</v>
      </c>
    </row>
    <row r="69" spans="1:10" s="5" customFormat="1" x14ac:dyDescent="0.25">
      <c r="A69" s="6" t="s">
        <v>13</v>
      </c>
      <c r="B69" s="7">
        <v>1066.8399999999999</v>
      </c>
      <c r="C69" s="7"/>
      <c r="D69" s="7"/>
      <c r="E69" s="7"/>
      <c r="F69" s="7"/>
      <c r="G69" s="7"/>
      <c r="H69" s="7"/>
      <c r="I69" s="7"/>
      <c r="J69" s="8">
        <f t="shared" si="15"/>
        <v>1066.8399999999999</v>
      </c>
    </row>
    <row r="70" spans="1:10" s="5" customFormat="1" x14ac:dyDescent="0.25">
      <c r="A70" s="6" t="s">
        <v>15</v>
      </c>
      <c r="B70" s="7">
        <v>1066.8399999999999</v>
      </c>
      <c r="C70" s="7">
        <f t="shared" si="13"/>
        <v>2133.6799999999998</v>
      </c>
      <c r="D70" s="7">
        <v>1066.8399999999999</v>
      </c>
      <c r="E70" s="7">
        <v>1066.8399999999999</v>
      </c>
      <c r="F70" s="7">
        <f t="shared" si="14"/>
        <v>2133.6799999999998</v>
      </c>
      <c r="G70" s="7">
        <f t="shared" si="14"/>
        <v>2133.6799999999998</v>
      </c>
      <c r="H70" s="7">
        <v>1066.8399999999999</v>
      </c>
      <c r="I70" s="7">
        <v>1066.8399999999999</v>
      </c>
      <c r="J70" s="8">
        <f t="shared" si="15"/>
        <v>11735.24</v>
      </c>
    </row>
    <row r="71" spans="1:10" s="5" customFormat="1" x14ac:dyDescent="0.25">
      <c r="A71" s="6" t="s">
        <v>110</v>
      </c>
      <c r="B71" s="7"/>
      <c r="C71" s="7"/>
      <c r="D71" s="7"/>
      <c r="E71" s="7"/>
      <c r="F71" s="7">
        <v>1066.8399999999999</v>
      </c>
      <c r="G71" s="7">
        <f t="shared" si="14"/>
        <v>2133.6799999999998</v>
      </c>
      <c r="H71" s="7">
        <v>1066.8399999999999</v>
      </c>
      <c r="I71" s="7">
        <v>1066.8399999999999</v>
      </c>
      <c r="J71" s="8">
        <f t="shared" si="15"/>
        <v>5334.2</v>
      </c>
    </row>
    <row r="72" spans="1:10" s="5" customFormat="1" x14ac:dyDescent="0.25">
      <c r="A72" s="6" t="s">
        <v>16</v>
      </c>
      <c r="B72" s="7">
        <v>1066.8399999999999</v>
      </c>
      <c r="C72" s="7">
        <f t="shared" si="13"/>
        <v>2133.6799999999998</v>
      </c>
      <c r="D72" s="7">
        <v>1066.8399999999999</v>
      </c>
      <c r="E72" s="7">
        <v>1066.8399999999999</v>
      </c>
      <c r="F72" s="7">
        <f t="shared" si="14"/>
        <v>2133.6799999999998</v>
      </c>
      <c r="G72" s="7">
        <f t="shared" si="14"/>
        <v>2133.6799999999998</v>
      </c>
      <c r="H72" s="7">
        <v>1066.8399999999999</v>
      </c>
      <c r="I72" s="7">
        <v>1066.8399999999999</v>
      </c>
      <c r="J72" s="8">
        <f t="shared" si="15"/>
        <v>11735.24</v>
      </c>
    </row>
    <row r="73" spans="1:10" s="5" customFormat="1" x14ac:dyDescent="0.25">
      <c r="A73" s="6" t="s">
        <v>111</v>
      </c>
      <c r="B73" s="7"/>
      <c r="C73" s="7"/>
      <c r="D73" s="7">
        <v>1066.8399999999999</v>
      </c>
      <c r="E73" s="7">
        <v>1066.8399999999999</v>
      </c>
      <c r="F73" s="7">
        <v>1066.8399999999999</v>
      </c>
      <c r="G73" s="7"/>
      <c r="H73" s="7"/>
      <c r="I73" s="7"/>
      <c r="J73" s="8">
        <f t="shared" si="15"/>
        <v>3200.5199999999995</v>
      </c>
    </row>
    <row r="74" spans="1:10" s="5" customFormat="1" x14ac:dyDescent="0.25">
      <c r="A74" s="6" t="s">
        <v>17</v>
      </c>
      <c r="B74" s="7">
        <v>1066.8399999999999</v>
      </c>
      <c r="C74" s="7">
        <f t="shared" si="13"/>
        <v>2133.6799999999998</v>
      </c>
      <c r="D74" s="7">
        <v>1066.8399999999999</v>
      </c>
      <c r="E74" s="7">
        <v>1066.8399999999999</v>
      </c>
      <c r="F74" s="7">
        <f t="shared" si="14"/>
        <v>2133.6799999999998</v>
      </c>
      <c r="G74" s="7">
        <f t="shared" si="14"/>
        <v>2133.6799999999998</v>
      </c>
      <c r="H74" s="7">
        <v>1066.8399999999999</v>
      </c>
      <c r="I74" s="7">
        <v>1066.8399999999999</v>
      </c>
      <c r="J74" s="8">
        <f t="shared" si="15"/>
        <v>11735.24</v>
      </c>
    </row>
    <row r="75" spans="1:10" s="5" customFormat="1" x14ac:dyDescent="0.25">
      <c r="A75" s="6" t="s">
        <v>112</v>
      </c>
      <c r="B75" s="7"/>
      <c r="C75" s="7">
        <f t="shared" si="13"/>
        <v>2133.6799999999998</v>
      </c>
      <c r="D75" s="7">
        <v>1066.8399999999999</v>
      </c>
      <c r="E75" s="7">
        <v>1066.8399999999999</v>
      </c>
      <c r="F75" s="7">
        <f t="shared" si="14"/>
        <v>2133.6799999999998</v>
      </c>
      <c r="G75" s="7">
        <f t="shared" si="14"/>
        <v>2133.6799999999998</v>
      </c>
      <c r="H75" s="7">
        <v>1066.8399999999999</v>
      </c>
      <c r="I75" s="7">
        <v>1066.8399999999999</v>
      </c>
      <c r="J75" s="8">
        <f t="shared" si="15"/>
        <v>10668.4</v>
      </c>
    </row>
    <row r="76" spans="1:10" s="5" customFormat="1" x14ac:dyDescent="0.25">
      <c r="A76" s="6" t="s">
        <v>113</v>
      </c>
      <c r="B76" s="7"/>
      <c r="C76" s="7"/>
      <c r="D76" s="7"/>
      <c r="E76" s="7"/>
      <c r="F76" s="7"/>
      <c r="G76" s="7">
        <f t="shared" si="14"/>
        <v>2133.6799999999998</v>
      </c>
      <c r="H76" s="7">
        <v>1066.8399999999999</v>
      </c>
      <c r="I76" s="7">
        <v>1066.8399999999999</v>
      </c>
      <c r="J76" s="8">
        <f t="shared" si="15"/>
        <v>4267.3599999999997</v>
      </c>
    </row>
    <row r="77" spans="1:10" s="5" customFormat="1" x14ac:dyDescent="0.25">
      <c r="A77" s="9" t="s">
        <v>10</v>
      </c>
      <c r="B77" s="10">
        <f t="shared" ref="B77:F77" si="16">SUM(B67:B76)</f>
        <v>6401.04</v>
      </c>
      <c r="C77" s="10">
        <f t="shared" si="16"/>
        <v>12802.08</v>
      </c>
      <c r="D77" s="10">
        <f t="shared" si="16"/>
        <v>7467.88</v>
      </c>
      <c r="E77" s="10">
        <f t="shared" si="16"/>
        <v>7467.88</v>
      </c>
      <c r="F77" s="10">
        <f t="shared" si="16"/>
        <v>14935.76</v>
      </c>
      <c r="G77" s="10">
        <f>SUM(G67:G76)</f>
        <v>17069.439999999999</v>
      </c>
      <c r="H77" s="10">
        <f t="shared" ref="H77:I77" si="17">SUM(H67:H76)</f>
        <v>8534.7199999999993</v>
      </c>
      <c r="I77" s="10">
        <f t="shared" si="17"/>
        <v>8534.7199999999993</v>
      </c>
      <c r="J77" s="8">
        <f>SUM(J67:J76)</f>
        <v>83213.51999999999</v>
      </c>
    </row>
    <row r="78" spans="1:10" s="5" customFormat="1" x14ac:dyDescent="0.25"/>
    <row r="79" spans="1:10" s="5" customFormat="1" x14ac:dyDescent="0.25"/>
    <row r="80" spans="1:10" s="5" customFormat="1" x14ac:dyDescent="0.25"/>
    <row r="81" spans="1:10" s="11" customFormat="1" x14ac:dyDescent="0.25">
      <c r="A81" s="47" t="s">
        <v>114</v>
      </c>
      <c r="B81" s="47"/>
      <c r="C81" s="52"/>
      <c r="D81" s="52"/>
      <c r="E81" s="52"/>
      <c r="F81" s="52"/>
      <c r="G81" s="52"/>
      <c r="H81" s="52"/>
      <c r="I81" s="52"/>
      <c r="J81" s="52"/>
    </row>
    <row r="82" spans="1:10" s="11" customFormat="1" x14ac:dyDescent="0.25">
      <c r="A82" s="47"/>
      <c r="B82" s="47"/>
      <c r="C82" s="52"/>
      <c r="D82" s="52"/>
      <c r="E82" s="52"/>
      <c r="F82" s="52"/>
      <c r="G82" s="52"/>
      <c r="H82" s="52"/>
      <c r="I82" s="52"/>
      <c r="J82" s="52"/>
    </row>
    <row r="83" spans="1:10" s="11" customFormat="1" ht="26.4" x14ac:dyDescent="0.25">
      <c r="A83" s="12" t="s">
        <v>1</v>
      </c>
      <c r="B83" s="13" t="s">
        <v>102</v>
      </c>
      <c r="C83" s="13" t="s">
        <v>103</v>
      </c>
      <c r="D83" s="13" t="s">
        <v>104</v>
      </c>
      <c r="E83" s="13" t="s">
        <v>105</v>
      </c>
      <c r="F83" s="13" t="s">
        <v>106</v>
      </c>
      <c r="G83" s="13" t="s">
        <v>107</v>
      </c>
      <c r="H83" s="13" t="s">
        <v>108</v>
      </c>
      <c r="I83" s="13" t="s">
        <v>109</v>
      </c>
      <c r="J83" s="13" t="s">
        <v>10</v>
      </c>
    </row>
    <row r="84" spans="1:10" s="11" customFormat="1" x14ac:dyDescent="0.25">
      <c r="A84" s="14" t="s">
        <v>115</v>
      </c>
      <c r="B84" s="7"/>
      <c r="C84" s="7">
        <v>1066.8399999999999</v>
      </c>
      <c r="D84" s="7">
        <v>0</v>
      </c>
      <c r="E84" s="7">
        <v>1066.8399999999999</v>
      </c>
      <c r="F84" s="7">
        <f>1066.84*2</f>
        <v>2133.6799999999998</v>
      </c>
      <c r="G84" s="7">
        <f>1066.84*2</f>
        <v>2133.6799999999998</v>
      </c>
      <c r="H84" s="7">
        <v>1066.8399999999999</v>
      </c>
      <c r="I84" s="7">
        <v>0</v>
      </c>
      <c r="J84" s="16">
        <f>SUM(B84:I84)</f>
        <v>7467.8799999999992</v>
      </c>
    </row>
    <row r="85" spans="1:10" s="11" customFormat="1" x14ac:dyDescent="0.25">
      <c r="A85" s="14" t="s">
        <v>19</v>
      </c>
      <c r="B85" s="7">
        <v>1066.8399999999999</v>
      </c>
      <c r="C85" s="7">
        <f>1066.84*2</f>
        <v>2133.6799999999998</v>
      </c>
      <c r="D85" s="7">
        <v>1066.8399999999999</v>
      </c>
      <c r="E85" s="7">
        <v>1066.8399999999999</v>
      </c>
      <c r="F85" s="7">
        <f>1066.84*2</f>
        <v>2133.6799999999998</v>
      </c>
      <c r="G85" s="7"/>
      <c r="H85" s="7"/>
      <c r="I85" s="7"/>
      <c r="J85" s="16">
        <f>SUM(B85:I85)</f>
        <v>7467.8799999999992</v>
      </c>
    </row>
    <row r="86" spans="1:10" s="11" customFormat="1" x14ac:dyDescent="0.25">
      <c r="A86" s="17" t="s">
        <v>20</v>
      </c>
      <c r="B86" s="7">
        <v>1066.8399999999999</v>
      </c>
      <c r="C86" s="7">
        <f>1066.84*2</f>
        <v>2133.6799999999998</v>
      </c>
      <c r="D86" s="7"/>
      <c r="E86" s="7"/>
      <c r="F86" s="7"/>
      <c r="G86" s="7"/>
      <c r="H86" s="7"/>
      <c r="I86" s="7"/>
      <c r="J86" s="16">
        <f t="shared" ref="J86:J89" si="18">SUM(B86:I86)</f>
        <v>3200.5199999999995</v>
      </c>
    </row>
    <row r="87" spans="1:10" s="11" customFormat="1" x14ac:dyDescent="0.25">
      <c r="A87" s="17" t="s">
        <v>21</v>
      </c>
      <c r="B87" s="7">
        <v>1066.8399999999999</v>
      </c>
      <c r="C87" s="7">
        <f>1066.84*2</f>
        <v>2133.6799999999998</v>
      </c>
      <c r="D87" s="7">
        <v>1066.8399999999999</v>
      </c>
      <c r="E87" s="7">
        <v>1066.8399999999999</v>
      </c>
      <c r="F87" s="7">
        <f>1066.84*2</f>
        <v>2133.6799999999998</v>
      </c>
      <c r="G87" s="7">
        <f t="shared" ref="G87:G88" si="19">1066.84*2</f>
        <v>2133.6799999999998</v>
      </c>
      <c r="H87" s="7">
        <v>1066.8399999999999</v>
      </c>
      <c r="I87" s="7">
        <v>1066.8399999999999</v>
      </c>
      <c r="J87" s="16">
        <f t="shared" si="18"/>
        <v>11735.24</v>
      </c>
    </row>
    <row r="88" spans="1:10" s="11" customFormat="1" x14ac:dyDescent="0.25">
      <c r="A88" s="17" t="s">
        <v>22</v>
      </c>
      <c r="B88" s="7">
        <v>1066.8399999999999</v>
      </c>
      <c r="C88" s="7">
        <f>1066.84*2</f>
        <v>2133.6799999999998</v>
      </c>
      <c r="D88" s="7">
        <v>1066.8399999999999</v>
      </c>
      <c r="E88" s="7">
        <v>1066.8399999999999</v>
      </c>
      <c r="F88" s="7">
        <f>1066.84*2</f>
        <v>2133.6799999999998</v>
      </c>
      <c r="G88" s="7">
        <f t="shared" si="19"/>
        <v>2133.6799999999998</v>
      </c>
      <c r="H88" s="7">
        <v>1066.8399999999999</v>
      </c>
      <c r="I88" s="7">
        <v>1066.8399999999999</v>
      </c>
      <c r="J88" s="16">
        <f t="shared" si="18"/>
        <v>11735.24</v>
      </c>
    </row>
    <row r="89" spans="1:10" s="11" customFormat="1" x14ac:dyDescent="0.25">
      <c r="A89" s="17" t="s">
        <v>23</v>
      </c>
      <c r="B89" s="7">
        <v>0</v>
      </c>
      <c r="C89" s="7">
        <v>0</v>
      </c>
      <c r="D89" s="7"/>
      <c r="E89" s="7"/>
      <c r="F89" s="7"/>
      <c r="G89" s="7"/>
      <c r="H89" s="7"/>
      <c r="I89" s="7"/>
      <c r="J89" s="16">
        <f t="shared" si="18"/>
        <v>0</v>
      </c>
    </row>
    <row r="90" spans="1:10" s="11" customFormat="1" x14ac:dyDescent="0.25">
      <c r="A90" s="12" t="s">
        <v>10</v>
      </c>
      <c r="B90" s="18">
        <f>SUM(B84:B89)</f>
        <v>4267.3599999999997</v>
      </c>
      <c r="C90" s="18">
        <f t="shared" ref="C90:I90" si="20">SUM(C84:C89)</f>
        <v>9601.56</v>
      </c>
      <c r="D90" s="18">
        <f t="shared" si="20"/>
        <v>3200.5199999999995</v>
      </c>
      <c r="E90" s="18">
        <f t="shared" si="20"/>
        <v>4267.3599999999997</v>
      </c>
      <c r="F90" s="18">
        <f t="shared" si="20"/>
        <v>8534.7199999999993</v>
      </c>
      <c r="G90" s="18">
        <f t="shared" si="20"/>
        <v>6401.0399999999991</v>
      </c>
      <c r="H90" s="18">
        <f t="shared" si="20"/>
        <v>3200.5199999999995</v>
      </c>
      <c r="I90" s="18">
        <f t="shared" si="20"/>
        <v>2133.6799999999998</v>
      </c>
      <c r="J90" s="16">
        <f>SUM(J84:J89)</f>
        <v>41606.759999999995</v>
      </c>
    </row>
    <row r="94" spans="1:10" x14ac:dyDescent="0.25">
      <c r="A94" s="51">
        <v>2019</v>
      </c>
    </row>
    <row r="95" spans="1:10" x14ac:dyDescent="0.25">
      <c r="A95" s="51"/>
    </row>
    <row r="96" spans="1:10" s="1" customFormat="1" x14ac:dyDescent="0.25">
      <c r="A96" s="47" t="s">
        <v>0</v>
      </c>
      <c r="B96" s="47"/>
      <c r="C96" s="47"/>
      <c r="D96" s="47"/>
      <c r="E96" s="47"/>
      <c r="F96" s="47"/>
      <c r="G96" s="47"/>
      <c r="H96" s="47"/>
      <c r="I96" s="47"/>
      <c r="J96" s="47"/>
    </row>
    <row r="97" spans="1:10" s="1" customFormat="1" x14ac:dyDescent="0.25">
      <c r="A97" s="48"/>
      <c r="B97" s="48"/>
      <c r="C97" s="48"/>
      <c r="D97" s="48"/>
      <c r="E97" s="48"/>
      <c r="F97" s="48"/>
      <c r="G97" s="48"/>
      <c r="H97" s="48"/>
      <c r="I97" s="48"/>
      <c r="J97" s="48"/>
    </row>
    <row r="98" spans="1:10" s="5" customFormat="1" ht="26.4" x14ac:dyDescent="0.25">
      <c r="A98" s="2" t="s">
        <v>1</v>
      </c>
      <c r="B98" s="3" t="s">
        <v>2</v>
      </c>
      <c r="C98" s="3" t="s">
        <v>3</v>
      </c>
      <c r="D98" s="3" t="s">
        <v>4</v>
      </c>
      <c r="E98" s="3" t="s">
        <v>5</v>
      </c>
      <c r="F98" s="3" t="s">
        <v>6</v>
      </c>
      <c r="G98" s="3" t="s">
        <v>7</v>
      </c>
      <c r="H98" s="3" t="s">
        <v>8</v>
      </c>
      <c r="I98" s="3" t="s">
        <v>9</v>
      </c>
      <c r="J98" s="4" t="s">
        <v>10</v>
      </c>
    </row>
    <row r="99" spans="1:10" s="5" customFormat="1" x14ac:dyDescent="0.25">
      <c r="A99" s="6" t="s">
        <v>11</v>
      </c>
      <c r="B99" s="7">
        <v>1066.8399999999999</v>
      </c>
      <c r="C99" s="7">
        <f t="shared" ref="C99:C104" si="21">1066.84*2</f>
        <v>2133.6799999999998</v>
      </c>
      <c r="D99" s="7">
        <v>1066.8399999999999</v>
      </c>
      <c r="E99" s="7">
        <v>1066.8399999999999</v>
      </c>
      <c r="F99" s="7">
        <f t="shared" ref="F99:G105" si="22">1066.84*2</f>
        <v>2133.6799999999998</v>
      </c>
      <c r="G99" s="7">
        <f t="shared" si="22"/>
        <v>2133.6799999999998</v>
      </c>
      <c r="H99" s="7">
        <v>1066.8399999999999</v>
      </c>
      <c r="I99" s="7">
        <v>1066.8399999999999</v>
      </c>
      <c r="J99" s="8">
        <f t="shared" ref="J99:J105" si="23">SUM(B99:I99)</f>
        <v>11735.24</v>
      </c>
    </row>
    <row r="100" spans="1:10" s="5" customFormat="1" x14ac:dyDescent="0.25">
      <c r="A100" s="6" t="s">
        <v>12</v>
      </c>
      <c r="B100" s="7">
        <v>1066.8399999999999</v>
      </c>
      <c r="C100" s="7">
        <f t="shared" si="21"/>
        <v>2133.6799999999998</v>
      </c>
      <c r="D100" s="7">
        <v>1066.8399999999999</v>
      </c>
      <c r="E100" s="7">
        <v>1066.8399999999999</v>
      </c>
      <c r="F100" s="7">
        <f t="shared" si="22"/>
        <v>2133.6799999999998</v>
      </c>
      <c r="G100" s="7">
        <f t="shared" si="22"/>
        <v>2133.6799999999998</v>
      </c>
      <c r="H100" s="7">
        <v>1066.8399999999999</v>
      </c>
      <c r="I100" s="7">
        <v>1066.8399999999999</v>
      </c>
      <c r="J100" s="8">
        <f t="shared" si="23"/>
        <v>11735.24</v>
      </c>
    </row>
    <row r="101" spans="1:10" s="5" customFormat="1" x14ac:dyDescent="0.25">
      <c r="A101" s="6" t="s">
        <v>13</v>
      </c>
      <c r="B101" s="7">
        <v>1066.8399999999999</v>
      </c>
      <c r="C101" s="7">
        <f t="shared" si="21"/>
        <v>2133.6799999999998</v>
      </c>
      <c r="D101" s="7">
        <v>1066.8399999999999</v>
      </c>
      <c r="E101" s="7">
        <v>1066.8399999999999</v>
      </c>
      <c r="F101" s="7">
        <f t="shared" si="22"/>
        <v>2133.6799999999998</v>
      </c>
      <c r="G101" s="7">
        <f t="shared" si="22"/>
        <v>2133.6799999999998</v>
      </c>
      <c r="H101" s="7">
        <v>1066.8399999999999</v>
      </c>
      <c r="I101" s="7">
        <v>1066.8399999999999</v>
      </c>
      <c r="J101" s="8">
        <f t="shared" si="23"/>
        <v>11735.24</v>
      </c>
    </row>
    <row r="102" spans="1:10" s="5" customFormat="1" x14ac:dyDescent="0.25">
      <c r="A102" s="6" t="s">
        <v>14</v>
      </c>
      <c r="B102" s="7">
        <v>1066.8399999999999</v>
      </c>
      <c r="C102" s="7">
        <f t="shared" si="21"/>
        <v>2133.6799999999998</v>
      </c>
      <c r="D102" s="7">
        <v>1066.8399999999999</v>
      </c>
      <c r="E102" s="7">
        <v>1066.8399999999999</v>
      </c>
      <c r="F102" s="7">
        <f t="shared" si="22"/>
        <v>2133.6799999999998</v>
      </c>
      <c r="G102" s="7"/>
      <c r="H102" s="7"/>
      <c r="I102" s="7"/>
      <c r="J102" s="8">
        <f t="shared" si="23"/>
        <v>7467.8799999999992</v>
      </c>
    </row>
    <row r="103" spans="1:10" s="5" customFormat="1" x14ac:dyDescent="0.25">
      <c r="A103" s="6" t="s">
        <v>15</v>
      </c>
      <c r="B103" s="7">
        <v>1066.8399999999999</v>
      </c>
      <c r="C103" s="7">
        <f t="shared" si="21"/>
        <v>2133.6799999999998</v>
      </c>
      <c r="D103" s="7">
        <v>1066.8399999999999</v>
      </c>
      <c r="E103" s="7">
        <v>1066.8399999999999</v>
      </c>
      <c r="F103" s="7">
        <f t="shared" si="22"/>
        <v>2133.6799999999998</v>
      </c>
      <c r="G103" s="7">
        <f t="shared" si="22"/>
        <v>2133.6799999999998</v>
      </c>
      <c r="H103" s="7">
        <v>1066.8399999999999</v>
      </c>
      <c r="I103" s="7">
        <v>1066.8399999999999</v>
      </c>
      <c r="J103" s="8">
        <f t="shared" si="23"/>
        <v>11735.24</v>
      </c>
    </row>
    <row r="104" spans="1:10" s="5" customFormat="1" x14ac:dyDescent="0.25">
      <c r="A104" s="6" t="s">
        <v>16</v>
      </c>
      <c r="B104" s="7">
        <v>1066.8399999999999</v>
      </c>
      <c r="C104" s="7">
        <f t="shared" si="21"/>
        <v>2133.6799999999998</v>
      </c>
      <c r="D104" s="7">
        <v>1066.8399999999999</v>
      </c>
      <c r="E104" s="7">
        <v>1066.8399999999999</v>
      </c>
      <c r="F104" s="7">
        <f t="shared" si="22"/>
        <v>2133.6799999999998</v>
      </c>
      <c r="G104" s="7">
        <f t="shared" si="22"/>
        <v>2133.6799999999998</v>
      </c>
      <c r="H104" s="7">
        <v>1066.8399999999999</v>
      </c>
      <c r="I104" s="7">
        <v>1066.8399999999999</v>
      </c>
      <c r="J104" s="8">
        <f t="shared" si="23"/>
        <v>11735.24</v>
      </c>
    </row>
    <row r="105" spans="1:10" s="5" customFormat="1" x14ac:dyDescent="0.25">
      <c r="A105" s="6" t="s">
        <v>17</v>
      </c>
      <c r="B105" s="7"/>
      <c r="C105" s="7"/>
      <c r="D105" s="7"/>
      <c r="E105" s="7"/>
      <c r="F105" s="7"/>
      <c r="G105" s="7">
        <f t="shared" si="22"/>
        <v>2133.6799999999998</v>
      </c>
      <c r="H105" s="7">
        <v>1066.8399999999999</v>
      </c>
      <c r="I105" s="7">
        <v>1066.8399999999999</v>
      </c>
      <c r="J105" s="8">
        <f t="shared" si="23"/>
        <v>4267.3599999999997</v>
      </c>
    </row>
    <row r="106" spans="1:10" s="5" customFormat="1" x14ac:dyDescent="0.25">
      <c r="A106" s="9" t="s">
        <v>10</v>
      </c>
      <c r="B106" s="10">
        <f>SUM(B99:B104)</f>
        <v>6401.04</v>
      </c>
      <c r="C106" s="10">
        <f>SUM(C99:C104)</f>
        <v>12802.08</v>
      </c>
      <c r="D106" s="10">
        <f>SUM(D99:D104)</f>
        <v>6401.04</v>
      </c>
      <c r="E106" s="10">
        <f>SUM(E99:E104)</f>
        <v>6401.04</v>
      </c>
      <c r="F106" s="10">
        <f>SUM(F99:F104)</f>
        <v>12802.08</v>
      </c>
      <c r="G106" s="10">
        <f>SUM(G99:G105)</f>
        <v>12802.08</v>
      </c>
      <c r="H106" s="10">
        <f t="shared" ref="H106:I106" si="24">SUM(H99:H105)</f>
        <v>6401.04</v>
      </c>
      <c r="I106" s="10">
        <f t="shared" si="24"/>
        <v>6401.04</v>
      </c>
      <c r="J106" s="8">
        <f>SUM(J99:J105)</f>
        <v>70411.44</v>
      </c>
    </row>
    <row r="107" spans="1:10" s="5" customFormat="1" x14ac:dyDescent="0.25"/>
    <row r="108" spans="1:10" s="5" customFormat="1" x14ac:dyDescent="0.25"/>
    <row r="109" spans="1:10" s="5" customFormat="1" x14ac:dyDescent="0.25"/>
    <row r="110" spans="1:10" s="11" customFormat="1" x14ac:dyDescent="0.25">
      <c r="A110" s="47" t="s">
        <v>18</v>
      </c>
      <c r="B110" s="47"/>
      <c r="C110" s="52"/>
      <c r="D110" s="52"/>
      <c r="E110" s="52"/>
      <c r="F110" s="52"/>
      <c r="G110" s="52"/>
      <c r="H110" s="52"/>
      <c r="I110" s="52"/>
      <c r="J110" s="52"/>
    </row>
    <row r="111" spans="1:10" s="11" customFormat="1" x14ac:dyDescent="0.25">
      <c r="A111" s="47"/>
      <c r="B111" s="47"/>
      <c r="C111" s="52"/>
      <c r="D111" s="52"/>
      <c r="E111" s="52"/>
      <c r="F111" s="52"/>
      <c r="G111" s="52"/>
      <c r="H111" s="52"/>
      <c r="I111" s="52"/>
      <c r="J111" s="52"/>
    </row>
    <row r="112" spans="1:10" s="11" customFormat="1" ht="26.4" x14ac:dyDescent="0.25">
      <c r="A112" s="12" t="s">
        <v>1</v>
      </c>
      <c r="B112" s="13" t="s">
        <v>2</v>
      </c>
      <c r="C112" s="13" t="s">
        <v>3</v>
      </c>
      <c r="D112" s="13" t="s">
        <v>4</v>
      </c>
      <c r="E112" s="13" t="s">
        <v>5</v>
      </c>
      <c r="F112" s="13" t="s">
        <v>6</v>
      </c>
      <c r="G112" s="13" t="s">
        <v>7</v>
      </c>
      <c r="H112" s="13" t="s">
        <v>8</v>
      </c>
      <c r="I112" s="13" t="s">
        <v>9</v>
      </c>
      <c r="J112" s="13" t="s">
        <v>10</v>
      </c>
    </row>
    <row r="113" spans="1:12" s="11" customFormat="1" x14ac:dyDescent="0.25">
      <c r="A113" s="14" t="s">
        <v>19</v>
      </c>
      <c r="B113" s="15">
        <v>1066.8399999999999</v>
      </c>
      <c r="C113" s="7">
        <f>1066.84*2</f>
        <v>2133.6799999999998</v>
      </c>
      <c r="D113" s="15">
        <v>1066.8399999999999</v>
      </c>
      <c r="E113" s="15">
        <v>1066.8399999999999</v>
      </c>
      <c r="F113" s="7">
        <f>1066.84*2</f>
        <v>2133.6799999999998</v>
      </c>
      <c r="G113" s="7">
        <f>1066.84*2</f>
        <v>2133.6799999999998</v>
      </c>
      <c r="H113" s="15">
        <v>1066.8399999999999</v>
      </c>
      <c r="I113" s="15">
        <v>1066.8399999999999</v>
      </c>
      <c r="J113" s="16">
        <f>SUM(B113:I113)</f>
        <v>11735.24</v>
      </c>
    </row>
    <row r="114" spans="1:12" s="11" customFormat="1" x14ac:dyDescent="0.25">
      <c r="A114" s="17" t="s">
        <v>20</v>
      </c>
      <c r="B114" s="15">
        <v>1066.8399999999999</v>
      </c>
      <c r="C114" s="7">
        <f>1066.84*2</f>
        <v>2133.6799999999998</v>
      </c>
      <c r="D114" s="15">
        <v>1066.8399999999999</v>
      </c>
      <c r="E114" s="15"/>
      <c r="F114" s="15">
        <v>1066.8399999999999</v>
      </c>
      <c r="G114" s="15"/>
      <c r="H114" s="15">
        <v>1066.8399999999999</v>
      </c>
      <c r="I114" s="15"/>
      <c r="J114" s="16">
        <f t="shared" ref="J114:J117" si="25">SUM(B114:I114)</f>
        <v>6401.04</v>
      </c>
    </row>
    <row r="115" spans="1:12" s="11" customFormat="1" x14ac:dyDescent="0.25">
      <c r="A115" s="17" t="s">
        <v>21</v>
      </c>
      <c r="B115" s="15">
        <v>1066.8399999999999</v>
      </c>
      <c r="C115" s="7">
        <f>1066.84*2</f>
        <v>2133.6799999999998</v>
      </c>
      <c r="D115" s="15">
        <v>1066.8399999999999</v>
      </c>
      <c r="E115" s="15">
        <v>1066.8399999999999</v>
      </c>
      <c r="F115" s="7">
        <f>1066.84*2</f>
        <v>2133.6799999999998</v>
      </c>
      <c r="G115" s="7">
        <f t="shared" ref="G115:G116" si="26">1066.84*2</f>
        <v>2133.6799999999998</v>
      </c>
      <c r="H115" s="15">
        <v>1066.8399999999999</v>
      </c>
      <c r="I115" s="15">
        <v>1066.8399999999999</v>
      </c>
      <c r="J115" s="16">
        <f t="shared" si="25"/>
        <v>11735.24</v>
      </c>
    </row>
    <row r="116" spans="1:12" s="11" customFormat="1" x14ac:dyDescent="0.25">
      <c r="A116" s="17" t="s">
        <v>22</v>
      </c>
      <c r="B116" s="15">
        <v>1066.8399999999999</v>
      </c>
      <c r="C116" s="7">
        <f>1066.84*2</f>
        <v>2133.6799999999998</v>
      </c>
      <c r="D116" s="15">
        <v>1066.8399999999999</v>
      </c>
      <c r="E116" s="15">
        <v>1066.8399999999999</v>
      </c>
      <c r="F116" s="7">
        <f>1066.84*2</f>
        <v>2133.6799999999998</v>
      </c>
      <c r="G116" s="7">
        <f t="shared" si="26"/>
        <v>2133.6799999999998</v>
      </c>
      <c r="H116" s="15">
        <v>1066.8399999999999</v>
      </c>
      <c r="I116" s="15">
        <v>1066.8399999999999</v>
      </c>
      <c r="J116" s="16">
        <f t="shared" si="25"/>
        <v>11735.24</v>
      </c>
    </row>
    <row r="117" spans="1:12" s="11" customFormat="1" x14ac:dyDescent="0.25">
      <c r="A117" s="17" t="s">
        <v>23</v>
      </c>
      <c r="B117" s="15">
        <v>1066.8399999999999</v>
      </c>
      <c r="C117" s="7">
        <f>1066.84*2</f>
        <v>2133.6799999999998</v>
      </c>
      <c r="D117" s="15">
        <v>1066.8399999999999</v>
      </c>
      <c r="E117" s="15">
        <v>1066.8399999999999</v>
      </c>
      <c r="F117" s="7">
        <f>1066.84*2</f>
        <v>2133.6799999999998</v>
      </c>
      <c r="G117" s="15">
        <v>1066.8399999999999</v>
      </c>
      <c r="H117" s="15"/>
      <c r="I117" s="15"/>
      <c r="J117" s="16">
        <f t="shared" si="25"/>
        <v>8534.7199999999993</v>
      </c>
    </row>
    <row r="118" spans="1:12" s="11" customFormat="1" x14ac:dyDescent="0.25">
      <c r="A118" s="12" t="s">
        <v>10</v>
      </c>
      <c r="B118" s="18">
        <f>SUM(B113:B117)</f>
        <v>5334.2</v>
      </c>
      <c r="C118" s="18">
        <f>SUM(C113:C117)</f>
        <v>10668.4</v>
      </c>
      <c r="D118" s="18">
        <f>SUM(D113:D117)</f>
        <v>5334.2</v>
      </c>
      <c r="E118" s="18">
        <f>SUM(E115:E117)</f>
        <v>3200.5199999999995</v>
      </c>
      <c r="F118" s="18">
        <f>SUM(F113:F117)</f>
        <v>9601.56</v>
      </c>
      <c r="G118" s="18">
        <f t="shared" ref="G118:I118" si="27">SUM(G113:G117)</f>
        <v>7467.8799999999992</v>
      </c>
      <c r="H118" s="18">
        <f t="shared" si="27"/>
        <v>4267.3599999999997</v>
      </c>
      <c r="I118" s="18">
        <f t="shared" si="27"/>
        <v>3200.5199999999995</v>
      </c>
      <c r="J118" s="16">
        <f>SUM(J113:J117)</f>
        <v>50141.479999999996</v>
      </c>
    </row>
    <row r="122" spans="1:12" x14ac:dyDescent="0.25">
      <c r="A122" s="51">
        <v>2018</v>
      </c>
    </row>
    <row r="123" spans="1:12" x14ac:dyDescent="0.25">
      <c r="A123" s="51"/>
    </row>
    <row r="124" spans="1:12" s="1" customFormat="1" x14ac:dyDescent="0.25">
      <c r="A124" s="47" t="s">
        <v>24</v>
      </c>
      <c r="B124" s="47"/>
      <c r="C124" s="47"/>
      <c r="D124" s="47"/>
      <c r="E124" s="47"/>
      <c r="F124" s="47"/>
      <c r="G124" s="47"/>
      <c r="H124" s="47"/>
      <c r="I124" s="47"/>
      <c r="J124" s="47"/>
      <c r="K124" s="47"/>
      <c r="L124" s="47"/>
    </row>
    <row r="125" spans="1:12" s="1" customFormat="1" x14ac:dyDescent="0.25">
      <c r="A125" s="48"/>
      <c r="B125" s="48"/>
      <c r="C125" s="48"/>
      <c r="D125" s="48"/>
      <c r="E125" s="48"/>
      <c r="F125" s="48"/>
      <c r="G125" s="48"/>
      <c r="H125" s="48"/>
      <c r="I125" s="48"/>
      <c r="J125" s="48"/>
      <c r="K125" s="48"/>
      <c r="L125" s="48"/>
    </row>
    <row r="126" spans="1:12" s="5" customFormat="1" ht="26.4" x14ac:dyDescent="0.25">
      <c r="A126" s="2" t="s">
        <v>1</v>
      </c>
      <c r="B126" s="3" t="s">
        <v>25</v>
      </c>
      <c r="C126" s="3" t="s">
        <v>26</v>
      </c>
      <c r="D126" s="3" t="s">
        <v>27</v>
      </c>
      <c r="E126" s="3" t="s">
        <v>28</v>
      </c>
      <c r="F126" s="3" t="s">
        <v>29</v>
      </c>
      <c r="G126" s="3" t="s">
        <v>30</v>
      </c>
      <c r="H126" s="3" t="s">
        <v>31</v>
      </c>
      <c r="I126" s="3" t="s">
        <v>32</v>
      </c>
      <c r="J126" s="3" t="s">
        <v>33</v>
      </c>
      <c r="K126" s="3" t="s">
        <v>34</v>
      </c>
      <c r="L126" s="4" t="s">
        <v>10</v>
      </c>
    </row>
    <row r="127" spans="1:12" s="5" customFormat="1" x14ac:dyDescent="0.25">
      <c r="A127" s="6" t="s">
        <v>11</v>
      </c>
      <c r="B127" s="7">
        <f t="shared" ref="B127:B134" si="28">1066.84*2</f>
        <v>2133.6799999999998</v>
      </c>
      <c r="C127" s="7">
        <v>1066.8399999999999</v>
      </c>
      <c r="D127" s="7">
        <v>1066.8399999999999</v>
      </c>
      <c r="E127" s="7">
        <v>1066.8399999999999</v>
      </c>
      <c r="F127" s="7">
        <v>1066.8399999999999</v>
      </c>
      <c r="G127" s="7">
        <v>1066.8399999999999</v>
      </c>
      <c r="H127" s="7">
        <v>1066.8399999999999</v>
      </c>
      <c r="I127" s="7">
        <v>1066.8399999999999</v>
      </c>
      <c r="J127" s="7">
        <v>1066.8399999999999</v>
      </c>
      <c r="K127" s="7">
        <v>1066.8399999999999</v>
      </c>
      <c r="L127" s="8">
        <f>SUM(B127:K127)</f>
        <v>11735.24</v>
      </c>
    </row>
    <row r="128" spans="1:12" s="5" customFormat="1" x14ac:dyDescent="0.25">
      <c r="A128" s="6" t="s">
        <v>12</v>
      </c>
      <c r="B128" s="7">
        <f t="shared" si="28"/>
        <v>2133.6799999999998</v>
      </c>
      <c r="C128" s="7">
        <v>1066.8399999999999</v>
      </c>
      <c r="D128" s="7">
        <v>1066.8399999999999</v>
      </c>
      <c r="E128" s="7">
        <v>1066.8399999999999</v>
      </c>
      <c r="F128" s="7">
        <v>1066.8399999999999</v>
      </c>
      <c r="G128" s="7">
        <v>1066.8399999999999</v>
      </c>
      <c r="H128" s="7">
        <v>1066.8399999999999</v>
      </c>
      <c r="I128" s="7">
        <v>1066.8399999999999</v>
      </c>
      <c r="J128" s="7">
        <v>1066.8399999999999</v>
      </c>
      <c r="K128" s="7">
        <v>1066.8399999999999</v>
      </c>
      <c r="L128" s="8">
        <f t="shared" ref="L128:L135" si="29">SUM(B128:K128)</f>
        <v>11735.24</v>
      </c>
    </row>
    <row r="129" spans="1:12" s="5" customFormat="1" x14ac:dyDescent="0.25">
      <c r="A129" s="6" t="s">
        <v>35</v>
      </c>
      <c r="B129" s="7">
        <f t="shared" si="28"/>
        <v>2133.6799999999998</v>
      </c>
      <c r="C129" s="7">
        <v>1066.8399999999999</v>
      </c>
      <c r="D129" s="7">
        <v>1066.8399999999999</v>
      </c>
      <c r="E129" s="7">
        <v>1066.8399999999999</v>
      </c>
      <c r="F129" s="7">
        <v>1066.8399999999999</v>
      </c>
      <c r="G129" s="7"/>
      <c r="H129" s="7"/>
      <c r="I129" s="7"/>
      <c r="J129" s="7"/>
      <c r="K129" s="7"/>
      <c r="L129" s="8">
        <f t="shared" si="29"/>
        <v>6401.04</v>
      </c>
    </row>
    <row r="130" spans="1:12" s="5" customFormat="1" x14ac:dyDescent="0.25">
      <c r="A130" s="6" t="s">
        <v>13</v>
      </c>
      <c r="B130" s="7">
        <f t="shared" si="28"/>
        <v>2133.6799999999998</v>
      </c>
      <c r="C130" s="7">
        <v>1066.8399999999999</v>
      </c>
      <c r="D130" s="7">
        <v>1066.8399999999999</v>
      </c>
      <c r="E130" s="7">
        <v>1066.8399999999999</v>
      </c>
      <c r="F130" s="7">
        <v>1066.8399999999999</v>
      </c>
      <c r="G130" s="7">
        <v>1066.8399999999999</v>
      </c>
      <c r="H130" s="7">
        <v>1066.8399999999999</v>
      </c>
      <c r="I130" s="7">
        <v>1066.8399999999999</v>
      </c>
      <c r="J130" s="7">
        <v>1066.8399999999999</v>
      </c>
      <c r="K130" s="7">
        <v>1066.8399999999999</v>
      </c>
      <c r="L130" s="8">
        <f t="shared" si="29"/>
        <v>11735.24</v>
      </c>
    </row>
    <row r="131" spans="1:12" s="5" customFormat="1" x14ac:dyDescent="0.25">
      <c r="A131" s="6" t="s">
        <v>14</v>
      </c>
      <c r="B131" s="7"/>
      <c r="C131" s="7"/>
      <c r="D131" s="7"/>
      <c r="E131" s="7"/>
      <c r="F131" s="7"/>
      <c r="G131" s="7"/>
      <c r="H131" s="7"/>
      <c r="I131" s="7"/>
      <c r="J131" s="7">
        <v>1066.8399999999999</v>
      </c>
      <c r="K131" s="7">
        <v>1066.8399999999999</v>
      </c>
      <c r="L131" s="8">
        <f t="shared" si="29"/>
        <v>2133.6799999999998</v>
      </c>
    </row>
    <row r="132" spans="1:12" s="5" customFormat="1" x14ac:dyDescent="0.25">
      <c r="A132" s="6" t="s">
        <v>36</v>
      </c>
      <c r="B132" s="7">
        <f t="shared" si="28"/>
        <v>2133.6799999999998</v>
      </c>
      <c r="C132" s="7">
        <v>1066.8399999999999</v>
      </c>
      <c r="D132" s="7">
        <v>1066.8399999999999</v>
      </c>
      <c r="E132" s="7">
        <v>1066.8399999999999</v>
      </c>
      <c r="F132" s="7">
        <v>1066.8399999999999</v>
      </c>
      <c r="G132" s="7">
        <v>1066.8399999999999</v>
      </c>
      <c r="H132" s="7"/>
      <c r="I132" s="7"/>
      <c r="J132" s="7"/>
      <c r="K132" s="7"/>
      <c r="L132" s="8">
        <f t="shared" si="29"/>
        <v>7467.88</v>
      </c>
    </row>
    <row r="133" spans="1:12" s="5" customFormat="1" x14ac:dyDescent="0.25">
      <c r="A133" s="6" t="s">
        <v>15</v>
      </c>
      <c r="B133" s="7">
        <f t="shared" si="28"/>
        <v>2133.6799999999998</v>
      </c>
      <c r="C133" s="7">
        <v>1066.8399999999999</v>
      </c>
      <c r="D133" s="7">
        <v>1066.8399999999999</v>
      </c>
      <c r="E133" s="7">
        <v>1066.8399999999999</v>
      </c>
      <c r="F133" s="7">
        <v>1066.8399999999999</v>
      </c>
      <c r="G133" s="7">
        <v>1066.8399999999999</v>
      </c>
      <c r="H133" s="7">
        <v>1066.8399999999999</v>
      </c>
      <c r="I133" s="7">
        <v>1066.8399999999999</v>
      </c>
      <c r="J133" s="7">
        <v>1066.8399999999999</v>
      </c>
      <c r="K133" s="7">
        <v>1066.8399999999999</v>
      </c>
      <c r="L133" s="8">
        <f t="shared" si="29"/>
        <v>11735.24</v>
      </c>
    </row>
    <row r="134" spans="1:12" s="5" customFormat="1" x14ac:dyDescent="0.25">
      <c r="A134" s="6" t="s">
        <v>16</v>
      </c>
      <c r="B134" s="7">
        <f t="shared" si="28"/>
        <v>2133.6799999999998</v>
      </c>
      <c r="C134" s="7">
        <v>1066.8399999999999</v>
      </c>
      <c r="D134" s="7">
        <v>1066.8399999999999</v>
      </c>
      <c r="E134" s="7">
        <v>1066.8399999999999</v>
      </c>
      <c r="F134" s="7">
        <v>1066.8399999999999</v>
      </c>
      <c r="G134" s="7">
        <v>1066.8399999999999</v>
      </c>
      <c r="H134" s="7">
        <v>1066.8399999999999</v>
      </c>
      <c r="I134" s="7">
        <v>1066.8399999999999</v>
      </c>
      <c r="J134" s="7">
        <v>1066.8399999999999</v>
      </c>
      <c r="K134" s="7">
        <v>1066.8399999999999</v>
      </c>
      <c r="L134" s="8">
        <f t="shared" si="29"/>
        <v>11735.24</v>
      </c>
    </row>
    <row r="135" spans="1:12" s="5" customFormat="1" x14ac:dyDescent="0.25">
      <c r="A135" s="6" t="s">
        <v>37</v>
      </c>
      <c r="B135" s="7">
        <v>1066.8399999999999</v>
      </c>
      <c r="C135" s="7"/>
      <c r="D135" s="7"/>
      <c r="E135" s="7"/>
      <c r="F135" s="7"/>
      <c r="G135" s="7"/>
      <c r="H135" s="7"/>
      <c r="I135" s="7"/>
      <c r="J135" s="7"/>
      <c r="K135" s="7"/>
      <c r="L135" s="8">
        <f t="shared" si="29"/>
        <v>1066.8399999999999</v>
      </c>
    </row>
    <row r="136" spans="1:12" s="5" customFormat="1" x14ac:dyDescent="0.25">
      <c r="A136" s="9" t="s">
        <v>10</v>
      </c>
      <c r="B136" s="10">
        <f>SUM(B127:B135)</f>
        <v>16002.6</v>
      </c>
      <c r="C136" s="10">
        <f t="shared" ref="C136:K136" si="30">SUM(C127:C135)</f>
        <v>7467.88</v>
      </c>
      <c r="D136" s="10">
        <f t="shared" si="30"/>
        <v>7467.88</v>
      </c>
      <c r="E136" s="10">
        <f t="shared" si="30"/>
        <v>7467.88</v>
      </c>
      <c r="F136" s="10">
        <f t="shared" si="30"/>
        <v>7467.88</v>
      </c>
      <c r="G136" s="10">
        <f t="shared" si="30"/>
        <v>6401.04</v>
      </c>
      <c r="H136" s="10">
        <f t="shared" si="30"/>
        <v>5334.2</v>
      </c>
      <c r="I136" s="10">
        <f t="shared" si="30"/>
        <v>5334.2</v>
      </c>
      <c r="J136" s="10">
        <f t="shared" si="30"/>
        <v>6401.04</v>
      </c>
      <c r="K136" s="10">
        <f t="shared" si="30"/>
        <v>6401.04</v>
      </c>
      <c r="L136" s="8">
        <f>SUM(L127:L135)</f>
        <v>75745.64</v>
      </c>
    </row>
    <row r="137" spans="1:12" s="5" customFormat="1" x14ac:dyDescent="0.25"/>
    <row r="138" spans="1:12" s="5" customFormat="1" x14ac:dyDescent="0.25"/>
    <row r="139" spans="1:12" s="5" customFormat="1" x14ac:dyDescent="0.25"/>
    <row r="140" spans="1:12" s="11" customFormat="1" x14ac:dyDescent="0.25">
      <c r="A140" s="47" t="s">
        <v>38</v>
      </c>
      <c r="B140" s="47"/>
      <c r="C140" s="52"/>
      <c r="D140" s="52"/>
      <c r="E140" s="52"/>
      <c r="F140" s="52"/>
      <c r="G140" s="52"/>
      <c r="H140" s="52"/>
      <c r="I140" s="52"/>
      <c r="J140" s="52"/>
      <c r="K140" s="52"/>
      <c r="L140" s="52"/>
    </row>
    <row r="141" spans="1:12" s="11" customFormat="1" x14ac:dyDescent="0.25">
      <c r="A141" s="47"/>
      <c r="B141" s="47"/>
      <c r="C141" s="52"/>
      <c r="D141" s="52"/>
      <c r="E141" s="52"/>
      <c r="F141" s="52"/>
      <c r="G141" s="52"/>
      <c r="H141" s="52"/>
      <c r="I141" s="52"/>
      <c r="J141" s="52"/>
      <c r="K141" s="52"/>
      <c r="L141" s="52"/>
    </row>
    <row r="142" spans="1:12" s="11" customFormat="1" ht="26.4" x14ac:dyDescent="0.25">
      <c r="A142" s="12" t="s">
        <v>1</v>
      </c>
      <c r="B142" s="13" t="s">
        <v>25</v>
      </c>
      <c r="C142" s="13" t="s">
        <v>26</v>
      </c>
      <c r="D142" s="13" t="s">
        <v>27</v>
      </c>
      <c r="E142" s="13" t="s">
        <v>28</v>
      </c>
      <c r="F142" s="13" t="s">
        <v>29</v>
      </c>
      <c r="G142" s="13" t="s">
        <v>30</v>
      </c>
      <c r="H142" s="13" t="s">
        <v>31</v>
      </c>
      <c r="I142" s="13" t="s">
        <v>32</v>
      </c>
      <c r="J142" s="13" t="s">
        <v>33</v>
      </c>
      <c r="K142" s="13" t="s">
        <v>34</v>
      </c>
      <c r="L142" s="13" t="s">
        <v>10</v>
      </c>
    </row>
    <row r="143" spans="1:12" s="11" customFormat="1" x14ac:dyDescent="0.25">
      <c r="A143" s="14" t="s">
        <v>19</v>
      </c>
      <c r="B143" s="15"/>
      <c r="C143" s="7"/>
      <c r="D143" s="15"/>
      <c r="E143" s="15"/>
      <c r="F143" s="7"/>
      <c r="G143" s="15">
        <v>1066.8399999999999</v>
      </c>
      <c r="H143" s="15">
        <v>1066.8399999999999</v>
      </c>
      <c r="I143" s="15">
        <v>1066.8399999999999</v>
      </c>
      <c r="J143" s="15">
        <v>1066.8399999999999</v>
      </c>
      <c r="K143" s="15">
        <v>1066.8399999999999</v>
      </c>
      <c r="L143" s="16">
        <f>SUM(B143:K143)</f>
        <v>5334.2</v>
      </c>
    </row>
    <row r="144" spans="1:12" s="11" customFormat="1" x14ac:dyDescent="0.25">
      <c r="A144" s="17" t="s">
        <v>20</v>
      </c>
      <c r="B144" s="7">
        <f>1066.84*2</f>
        <v>2133.6799999999998</v>
      </c>
      <c r="C144" s="15">
        <v>1066.8399999999999</v>
      </c>
      <c r="D144" s="15">
        <v>1066.8399999999999</v>
      </c>
      <c r="E144" s="15">
        <v>1066.8399999999999</v>
      </c>
      <c r="F144" s="15">
        <v>1066.8399999999999</v>
      </c>
      <c r="G144" s="15"/>
      <c r="H144" s="15">
        <v>1066.8399999999999</v>
      </c>
      <c r="I144" s="15"/>
      <c r="J144" s="15"/>
      <c r="K144" s="15"/>
      <c r="L144" s="16">
        <f t="shared" ref="L144:L148" si="31">SUM(B144:K144)</f>
        <v>7467.88</v>
      </c>
    </row>
    <row r="145" spans="1:12" s="11" customFormat="1" x14ac:dyDescent="0.25">
      <c r="A145" s="17" t="s">
        <v>21</v>
      </c>
      <c r="B145" s="15"/>
      <c r="C145" s="7"/>
      <c r="D145" s="15"/>
      <c r="E145" s="15"/>
      <c r="F145" s="7"/>
      <c r="G145" s="15">
        <v>1066.8399999999999</v>
      </c>
      <c r="H145" s="15">
        <v>1066.8399999999999</v>
      </c>
      <c r="I145" s="15">
        <v>1066.8399999999999</v>
      </c>
      <c r="J145" s="15">
        <v>1066.8399999999999</v>
      </c>
      <c r="K145" s="15">
        <v>1066.8399999999999</v>
      </c>
      <c r="L145" s="16">
        <f t="shared" si="31"/>
        <v>5334.2</v>
      </c>
    </row>
    <row r="146" spans="1:12" s="11" customFormat="1" x14ac:dyDescent="0.25">
      <c r="A146" s="17" t="s">
        <v>22</v>
      </c>
      <c r="B146" s="7">
        <f>1066.84*2</f>
        <v>2133.6799999999998</v>
      </c>
      <c r="C146" s="15">
        <v>1066.8399999999999</v>
      </c>
      <c r="D146" s="15">
        <v>1066.8399999999999</v>
      </c>
      <c r="E146" s="15">
        <v>1066.8399999999999</v>
      </c>
      <c r="F146" s="15">
        <v>1066.8399999999999</v>
      </c>
      <c r="G146" s="15">
        <v>1066.8399999999999</v>
      </c>
      <c r="H146" s="15">
        <v>1066.8399999999999</v>
      </c>
      <c r="I146" s="15">
        <v>1066.8399999999999</v>
      </c>
      <c r="J146" s="15">
        <v>1066.8399999999999</v>
      </c>
      <c r="K146" s="15">
        <v>1066.8399999999999</v>
      </c>
      <c r="L146" s="16">
        <f t="shared" si="31"/>
        <v>11735.24</v>
      </c>
    </row>
    <row r="147" spans="1:12" s="11" customFormat="1" x14ac:dyDescent="0.25">
      <c r="A147" s="17" t="s">
        <v>23</v>
      </c>
      <c r="B147" s="15">
        <v>1066.8399999999999</v>
      </c>
      <c r="C147" s="15">
        <v>1066.8399999999999</v>
      </c>
      <c r="D147" s="15">
        <v>1066.8399999999999</v>
      </c>
      <c r="E147" s="15">
        <v>1066.8399999999999</v>
      </c>
      <c r="F147" s="15">
        <v>1066.8399999999999</v>
      </c>
      <c r="G147" s="15">
        <v>1066.8399999999999</v>
      </c>
      <c r="H147" s="15">
        <v>1066.8399999999999</v>
      </c>
      <c r="I147" s="15">
        <v>1066.8399999999999</v>
      </c>
      <c r="J147" s="15">
        <v>1066.8399999999999</v>
      </c>
      <c r="K147" s="15">
        <v>1066.8399999999999</v>
      </c>
      <c r="L147" s="16">
        <f t="shared" si="31"/>
        <v>10668.4</v>
      </c>
    </row>
    <row r="148" spans="1:12" s="11" customFormat="1" x14ac:dyDescent="0.25">
      <c r="A148" s="17" t="s">
        <v>39</v>
      </c>
      <c r="B148" s="7">
        <f>1066.84*2</f>
        <v>2133.6799999999998</v>
      </c>
      <c r="C148" s="15">
        <v>1066.8399999999999</v>
      </c>
      <c r="D148" s="15">
        <v>1066.8399999999999</v>
      </c>
      <c r="E148" s="15">
        <v>1066.8399999999999</v>
      </c>
      <c r="F148" s="7"/>
      <c r="G148" s="15"/>
      <c r="H148" s="15"/>
      <c r="I148" s="15"/>
      <c r="J148" s="15"/>
      <c r="K148" s="15"/>
      <c r="L148" s="16">
        <f t="shared" si="31"/>
        <v>5334.2</v>
      </c>
    </row>
    <row r="149" spans="1:12" s="11" customFormat="1" x14ac:dyDescent="0.25">
      <c r="A149" s="12" t="s">
        <v>10</v>
      </c>
      <c r="B149" s="18">
        <f>SUM(B143:B148)</f>
        <v>7467.8799999999992</v>
      </c>
      <c r="C149" s="18">
        <f t="shared" ref="C149:K149" si="32">SUM(C143:C148)</f>
        <v>4267.3599999999997</v>
      </c>
      <c r="D149" s="18">
        <f t="shared" si="32"/>
        <v>4267.3599999999997</v>
      </c>
      <c r="E149" s="18">
        <f t="shared" si="32"/>
        <v>4267.3599999999997</v>
      </c>
      <c r="F149" s="18">
        <f t="shared" si="32"/>
        <v>3200.5199999999995</v>
      </c>
      <c r="G149" s="18">
        <f t="shared" si="32"/>
        <v>4267.3599999999997</v>
      </c>
      <c r="H149" s="18">
        <f t="shared" si="32"/>
        <v>5334.2</v>
      </c>
      <c r="I149" s="18">
        <f t="shared" si="32"/>
        <v>4267.3599999999997</v>
      </c>
      <c r="J149" s="18">
        <f t="shared" si="32"/>
        <v>4267.3599999999997</v>
      </c>
      <c r="K149" s="18">
        <f t="shared" si="32"/>
        <v>4267.3599999999997</v>
      </c>
      <c r="L149" s="16">
        <f>SUM(L143:L148)</f>
        <v>45874.119999999995</v>
      </c>
    </row>
    <row r="153" spans="1:12" x14ac:dyDescent="0.25">
      <c r="A153" s="51">
        <v>2017</v>
      </c>
    </row>
    <row r="154" spans="1:12" x14ac:dyDescent="0.25">
      <c r="A154" s="51"/>
    </row>
    <row r="155" spans="1:12" s="1" customFormat="1" x14ac:dyDescent="0.25">
      <c r="A155" s="47" t="s">
        <v>40</v>
      </c>
      <c r="B155" s="47"/>
      <c r="C155" s="47"/>
      <c r="D155" s="47"/>
      <c r="E155" s="47"/>
      <c r="F155" s="47"/>
      <c r="G155" s="47"/>
      <c r="H155" s="47"/>
      <c r="I155" s="47"/>
      <c r="J155" s="47"/>
      <c r="K155" s="47"/>
      <c r="L155" s="47"/>
    </row>
    <row r="156" spans="1:12" s="1" customFormat="1" x14ac:dyDescent="0.25">
      <c r="A156" s="48"/>
      <c r="B156" s="48"/>
      <c r="C156" s="48"/>
      <c r="D156" s="48"/>
      <c r="E156" s="48"/>
      <c r="F156" s="48"/>
      <c r="G156" s="48"/>
      <c r="H156" s="48"/>
      <c r="I156" s="48"/>
      <c r="J156" s="48"/>
      <c r="K156" s="48"/>
      <c r="L156" s="48"/>
    </row>
    <row r="157" spans="1:12" s="5" customFormat="1" ht="26.4" x14ac:dyDescent="0.25">
      <c r="A157" s="2" t="s">
        <v>1</v>
      </c>
      <c r="B157" s="3" t="s">
        <v>41</v>
      </c>
      <c r="C157" s="3" t="s">
        <v>42</v>
      </c>
      <c r="D157" s="3" t="s">
        <v>43</v>
      </c>
      <c r="E157" s="3" t="s">
        <v>44</v>
      </c>
      <c r="F157" s="3" t="s">
        <v>45</v>
      </c>
      <c r="G157" s="3" t="s">
        <v>46</v>
      </c>
      <c r="H157" s="3" t="s">
        <v>47</v>
      </c>
      <c r="I157" s="3" t="s">
        <v>48</v>
      </c>
      <c r="J157" s="3" t="s">
        <v>49</v>
      </c>
      <c r="K157" s="3" t="s">
        <v>50</v>
      </c>
      <c r="L157" s="4" t="s">
        <v>10</v>
      </c>
    </row>
    <row r="158" spans="1:12" s="5" customFormat="1" x14ac:dyDescent="0.25">
      <c r="A158" s="6" t="s">
        <v>11</v>
      </c>
      <c r="B158" s="7">
        <v>1066.8399999999999</v>
      </c>
      <c r="C158" s="7">
        <v>1066.8399999999999</v>
      </c>
      <c r="D158" s="7">
        <v>1066.8399999999999</v>
      </c>
      <c r="E158" s="7">
        <v>1066.8399999999999</v>
      </c>
      <c r="F158" s="7">
        <f t="shared" ref="F158:F164" si="33">1066.84*2</f>
        <v>2133.6799999999998</v>
      </c>
      <c r="G158" s="7">
        <v>1066.8399999999999</v>
      </c>
      <c r="H158" s="7">
        <v>1066.8399999999999</v>
      </c>
      <c r="I158" s="7">
        <v>1066.8399999999999</v>
      </c>
      <c r="J158" s="7">
        <v>1066.8399999999999</v>
      </c>
      <c r="K158" s="7">
        <v>1066.8399999999999</v>
      </c>
      <c r="L158" s="8">
        <f>SUM(B158:K158)</f>
        <v>11735.24</v>
      </c>
    </row>
    <row r="159" spans="1:12" s="5" customFormat="1" x14ac:dyDescent="0.25">
      <c r="A159" s="6" t="s">
        <v>12</v>
      </c>
      <c r="B159" s="7">
        <v>1066.8399999999999</v>
      </c>
      <c r="C159" s="7">
        <v>1066.8399999999999</v>
      </c>
      <c r="D159" s="7">
        <v>1066.8399999999999</v>
      </c>
      <c r="E159" s="7">
        <v>1066.8399999999999</v>
      </c>
      <c r="F159" s="7">
        <f t="shared" si="33"/>
        <v>2133.6799999999998</v>
      </c>
      <c r="G159" s="7">
        <v>1066.8399999999999</v>
      </c>
      <c r="H159" s="7">
        <v>1066.8399999999999</v>
      </c>
      <c r="I159" s="7">
        <v>1066.8399999999999</v>
      </c>
      <c r="J159" s="7">
        <v>1066.8399999999999</v>
      </c>
      <c r="K159" s="7">
        <v>1066.8399999999999</v>
      </c>
      <c r="L159" s="8">
        <f t="shared" ref="L159:L165" si="34">SUM(B159:K159)</f>
        <v>11735.24</v>
      </c>
    </row>
    <row r="160" spans="1:12" s="5" customFormat="1" x14ac:dyDescent="0.25">
      <c r="A160" s="6" t="s">
        <v>35</v>
      </c>
      <c r="B160" s="7">
        <v>1066.8399999999999</v>
      </c>
      <c r="C160" s="7">
        <v>1066.8399999999999</v>
      </c>
      <c r="D160" s="7">
        <v>1066.8399999999999</v>
      </c>
      <c r="E160" s="7">
        <v>1066.8399999999999</v>
      </c>
      <c r="F160" s="7">
        <f t="shared" si="33"/>
        <v>2133.6799999999998</v>
      </c>
      <c r="G160" s="7">
        <v>1066.8399999999999</v>
      </c>
      <c r="H160" s="7">
        <v>1066.8399999999999</v>
      </c>
      <c r="I160" s="7">
        <v>1066.8399999999999</v>
      </c>
      <c r="J160" s="7">
        <v>1066.8399999999999</v>
      </c>
      <c r="K160" s="7">
        <v>1066.8399999999999</v>
      </c>
      <c r="L160" s="8">
        <f t="shared" si="34"/>
        <v>11735.24</v>
      </c>
    </row>
    <row r="161" spans="1:12" s="5" customFormat="1" x14ac:dyDescent="0.25">
      <c r="A161" s="6" t="s">
        <v>13</v>
      </c>
      <c r="B161" s="7">
        <v>1066.8399999999999</v>
      </c>
      <c r="C161" s="7">
        <v>1066.8399999999999</v>
      </c>
      <c r="D161" s="7">
        <v>1066.8399999999999</v>
      </c>
      <c r="E161" s="7">
        <v>1066.8399999999999</v>
      </c>
      <c r="F161" s="7">
        <f t="shared" si="33"/>
        <v>2133.6799999999998</v>
      </c>
      <c r="G161" s="7">
        <v>1066.8399999999999</v>
      </c>
      <c r="H161" s="7">
        <v>1066.8399999999999</v>
      </c>
      <c r="I161" s="7">
        <v>1066.8399999999999</v>
      </c>
      <c r="J161" s="7">
        <v>1066.8399999999999</v>
      </c>
      <c r="K161" s="7">
        <v>1066.8399999999999</v>
      </c>
      <c r="L161" s="8">
        <f t="shared" si="34"/>
        <v>11735.24</v>
      </c>
    </row>
    <row r="162" spans="1:12" s="5" customFormat="1" x14ac:dyDescent="0.25">
      <c r="A162" s="6" t="s">
        <v>36</v>
      </c>
      <c r="B162" s="7">
        <v>1066.8399999999999</v>
      </c>
      <c r="C162" s="7">
        <v>1066.8399999999999</v>
      </c>
      <c r="D162" s="7">
        <v>1066.8399999999999</v>
      </c>
      <c r="E162" s="7">
        <v>1066.8399999999999</v>
      </c>
      <c r="F162" s="7">
        <f t="shared" si="33"/>
        <v>2133.6799999999998</v>
      </c>
      <c r="G162" s="7">
        <v>1066.8399999999999</v>
      </c>
      <c r="H162" s="7">
        <v>1066.8399999999999</v>
      </c>
      <c r="I162" s="7">
        <v>1066.8399999999999</v>
      </c>
      <c r="J162" s="7">
        <v>1066.8399999999999</v>
      </c>
      <c r="K162" s="7">
        <v>1066.8399999999999</v>
      </c>
      <c r="L162" s="8">
        <f t="shared" si="34"/>
        <v>11735.24</v>
      </c>
    </row>
    <row r="163" spans="1:12" s="5" customFormat="1" x14ac:dyDescent="0.25">
      <c r="A163" s="6" t="s">
        <v>51</v>
      </c>
      <c r="B163" s="7">
        <v>1066.8399999999999</v>
      </c>
      <c r="C163" s="7">
        <v>1066.8399999999999</v>
      </c>
      <c r="D163" s="7">
        <v>1066.8399999999999</v>
      </c>
      <c r="E163" s="7">
        <v>1066.8399999999999</v>
      </c>
      <c r="F163" s="7">
        <f t="shared" si="33"/>
        <v>2133.6799999999998</v>
      </c>
      <c r="G163" s="7">
        <v>1066.8399999999999</v>
      </c>
      <c r="H163" s="7"/>
      <c r="I163" s="7"/>
      <c r="J163" s="7"/>
      <c r="K163" s="7"/>
      <c r="L163" s="8">
        <f t="shared" si="34"/>
        <v>7467.8799999999992</v>
      </c>
    </row>
    <row r="164" spans="1:12" s="5" customFormat="1" x14ac:dyDescent="0.25">
      <c r="A164" s="6" t="s">
        <v>15</v>
      </c>
      <c r="B164" s="7">
        <v>1066.8399999999999</v>
      </c>
      <c r="C164" s="7">
        <v>1066.8399999999999</v>
      </c>
      <c r="D164" s="7">
        <v>1066.8399999999999</v>
      </c>
      <c r="E164" s="7">
        <v>1066.8399999999999</v>
      </c>
      <c r="F164" s="7">
        <f t="shared" si="33"/>
        <v>2133.6799999999998</v>
      </c>
      <c r="G164" s="7">
        <v>1066.8399999999999</v>
      </c>
      <c r="H164" s="7">
        <v>1066.8399999999999</v>
      </c>
      <c r="I164" s="7">
        <v>1066.8399999999999</v>
      </c>
      <c r="J164" s="7">
        <v>1066.8399999999999</v>
      </c>
      <c r="K164" s="7">
        <v>1066.8399999999999</v>
      </c>
      <c r="L164" s="8">
        <f t="shared" si="34"/>
        <v>11735.24</v>
      </c>
    </row>
    <row r="165" spans="1:12" s="5" customFormat="1" x14ac:dyDescent="0.25">
      <c r="A165" s="6" t="s">
        <v>16</v>
      </c>
      <c r="B165" s="7"/>
      <c r="C165" s="7"/>
      <c r="D165" s="7"/>
      <c r="E165" s="7"/>
      <c r="F165" s="7"/>
      <c r="G165" s="7"/>
      <c r="H165" s="7">
        <v>1066.8399999999999</v>
      </c>
      <c r="I165" s="7">
        <v>1066.8399999999999</v>
      </c>
      <c r="J165" s="7">
        <v>1066.8399999999999</v>
      </c>
      <c r="K165" s="7">
        <v>1066.8399999999999</v>
      </c>
      <c r="L165" s="8">
        <f t="shared" si="34"/>
        <v>4267.3599999999997</v>
      </c>
    </row>
    <row r="166" spans="1:12" s="5" customFormat="1" x14ac:dyDescent="0.25">
      <c r="A166" s="9" t="s">
        <v>10</v>
      </c>
      <c r="B166" s="10">
        <f t="shared" ref="B166:L166" si="35">SUM(B158:B165)</f>
        <v>7467.88</v>
      </c>
      <c r="C166" s="10">
        <f t="shared" si="35"/>
        <v>7467.88</v>
      </c>
      <c r="D166" s="10">
        <f t="shared" si="35"/>
        <v>7467.88</v>
      </c>
      <c r="E166" s="10">
        <f t="shared" si="35"/>
        <v>7467.88</v>
      </c>
      <c r="F166" s="10">
        <f t="shared" si="35"/>
        <v>14935.76</v>
      </c>
      <c r="G166" s="10">
        <f t="shared" si="35"/>
        <v>7467.88</v>
      </c>
      <c r="H166" s="10">
        <f t="shared" si="35"/>
        <v>7467.88</v>
      </c>
      <c r="I166" s="10">
        <f t="shared" si="35"/>
        <v>7467.88</v>
      </c>
      <c r="J166" s="10">
        <f t="shared" si="35"/>
        <v>7467.88</v>
      </c>
      <c r="K166" s="10">
        <f t="shared" si="35"/>
        <v>7467.88</v>
      </c>
      <c r="L166" s="8">
        <f t="shared" si="35"/>
        <v>82146.680000000008</v>
      </c>
    </row>
    <row r="167" spans="1:12" s="5" customFormat="1" x14ac:dyDescent="0.25"/>
    <row r="168" spans="1:12" s="5" customFormat="1" x14ac:dyDescent="0.25"/>
    <row r="169" spans="1:12" s="5" customFormat="1" x14ac:dyDescent="0.25"/>
    <row r="170" spans="1:12" s="11" customFormat="1" x14ac:dyDescent="0.25">
      <c r="A170" s="47" t="s">
        <v>52</v>
      </c>
      <c r="B170" s="47"/>
      <c r="C170" s="52"/>
      <c r="D170" s="52"/>
      <c r="E170" s="52"/>
      <c r="F170" s="52"/>
      <c r="G170" s="52"/>
      <c r="H170" s="52"/>
      <c r="I170" s="52"/>
      <c r="J170" s="52"/>
      <c r="K170" s="52"/>
      <c r="L170" s="52"/>
    </row>
    <row r="171" spans="1:12" s="11" customFormat="1" x14ac:dyDescent="0.25">
      <c r="A171" s="47"/>
      <c r="B171" s="47"/>
      <c r="C171" s="52"/>
      <c r="D171" s="52"/>
      <c r="E171" s="52"/>
      <c r="F171" s="52"/>
      <c r="G171" s="52"/>
      <c r="H171" s="52"/>
      <c r="I171" s="52"/>
      <c r="J171" s="52"/>
      <c r="K171" s="52"/>
      <c r="L171" s="52"/>
    </row>
    <row r="172" spans="1:12" s="11" customFormat="1" ht="26.4" x14ac:dyDescent="0.25">
      <c r="A172" s="12" t="s">
        <v>1</v>
      </c>
      <c r="B172" s="13" t="s">
        <v>41</v>
      </c>
      <c r="C172" s="13" t="s">
        <v>42</v>
      </c>
      <c r="D172" s="13" t="s">
        <v>43</v>
      </c>
      <c r="E172" s="13" t="s">
        <v>44</v>
      </c>
      <c r="F172" s="13" t="s">
        <v>45</v>
      </c>
      <c r="G172" s="13" t="s">
        <v>46</v>
      </c>
      <c r="H172" s="13" t="s">
        <v>47</v>
      </c>
      <c r="I172" s="13" t="s">
        <v>48</v>
      </c>
      <c r="J172" s="13" t="s">
        <v>49</v>
      </c>
      <c r="K172" s="13" t="s">
        <v>50</v>
      </c>
      <c r="L172" s="13" t="s">
        <v>10</v>
      </c>
    </row>
    <row r="173" spans="1:12" s="11" customFormat="1" x14ac:dyDescent="0.25">
      <c r="A173" s="6" t="s">
        <v>20</v>
      </c>
      <c r="B173" s="15">
        <v>1066.8399999999999</v>
      </c>
      <c r="C173" s="15">
        <v>1066.8399999999999</v>
      </c>
      <c r="D173" s="15">
        <v>1066.8399999999999</v>
      </c>
      <c r="E173" s="15"/>
      <c r="F173" s="15"/>
      <c r="G173" s="15"/>
      <c r="H173" s="15">
        <v>1066.8399999999999</v>
      </c>
      <c r="I173" s="15"/>
      <c r="J173" s="15"/>
      <c r="K173" s="15"/>
      <c r="L173" s="16">
        <f t="shared" ref="L173:L176" si="36">SUM(B173:K173)</f>
        <v>4267.3599999999997</v>
      </c>
    </row>
    <row r="174" spans="1:12" s="11" customFormat="1" x14ac:dyDescent="0.25">
      <c r="A174" s="6" t="s">
        <v>22</v>
      </c>
      <c r="B174" s="15">
        <v>1066.8399999999999</v>
      </c>
      <c r="C174" s="15">
        <v>1066.8399999999999</v>
      </c>
      <c r="D174" s="15">
        <v>1066.8399999999999</v>
      </c>
      <c r="E174" s="15">
        <v>1066.8399999999999</v>
      </c>
      <c r="F174" s="15">
        <v>1066.8399999999999</v>
      </c>
      <c r="G174" s="15">
        <v>1066.8399999999999</v>
      </c>
      <c r="H174" s="15"/>
      <c r="I174" s="15">
        <v>1066.8399999999999</v>
      </c>
      <c r="J174" s="15">
        <v>1066.8399999999999</v>
      </c>
      <c r="K174" s="15">
        <v>1066.8399999999999</v>
      </c>
      <c r="L174" s="16">
        <f t="shared" si="36"/>
        <v>9601.56</v>
      </c>
    </row>
    <row r="175" spans="1:12" s="11" customFormat="1" x14ac:dyDescent="0.25">
      <c r="A175" s="6" t="s">
        <v>39</v>
      </c>
      <c r="B175" s="15">
        <v>1066.8399999999999</v>
      </c>
      <c r="C175" s="15">
        <v>1066.8399999999999</v>
      </c>
      <c r="D175" s="15">
        <v>1066.8399999999999</v>
      </c>
      <c r="E175" s="15">
        <v>1066.8399999999999</v>
      </c>
      <c r="F175" s="7">
        <f t="shared" ref="F175:F176" si="37">1066.84*2</f>
        <v>2133.6799999999998</v>
      </c>
      <c r="G175" s="15">
        <v>1066.8399999999999</v>
      </c>
      <c r="H175" s="15">
        <v>1066.8399999999999</v>
      </c>
      <c r="I175" s="15">
        <v>1066.8399999999999</v>
      </c>
      <c r="J175" s="15">
        <v>1066.8399999999999</v>
      </c>
      <c r="K175" s="15">
        <v>1066.8399999999999</v>
      </c>
      <c r="L175" s="16">
        <f t="shared" si="36"/>
        <v>11735.24</v>
      </c>
    </row>
    <row r="176" spans="1:12" s="11" customFormat="1" x14ac:dyDescent="0.25">
      <c r="A176" s="6" t="s">
        <v>37</v>
      </c>
      <c r="B176" s="15">
        <v>1066.8399999999999</v>
      </c>
      <c r="C176" s="15">
        <v>1066.8399999999999</v>
      </c>
      <c r="D176" s="15">
        <v>1066.8399999999999</v>
      </c>
      <c r="E176" s="15">
        <v>1066.8399999999999</v>
      </c>
      <c r="F176" s="7">
        <f t="shared" si="37"/>
        <v>2133.6799999999998</v>
      </c>
      <c r="G176" s="15">
        <v>1066.8399999999999</v>
      </c>
      <c r="H176" s="15">
        <v>1066.8399999999999</v>
      </c>
      <c r="I176" s="15">
        <v>1066.8399999999999</v>
      </c>
      <c r="J176" s="15">
        <v>1066.8399999999999</v>
      </c>
      <c r="K176" s="15">
        <v>1066.8399999999999</v>
      </c>
      <c r="L176" s="16">
        <f t="shared" si="36"/>
        <v>11735.24</v>
      </c>
    </row>
    <row r="177" spans="1:12" s="11" customFormat="1" x14ac:dyDescent="0.25">
      <c r="A177" s="12" t="s">
        <v>10</v>
      </c>
      <c r="B177" s="18">
        <f>SUM(B173:B176)</f>
        <v>4267.3599999999997</v>
      </c>
      <c r="C177" s="18">
        <f t="shared" ref="C177:K177" si="38">SUM(C173:C176)</f>
        <v>4267.3599999999997</v>
      </c>
      <c r="D177" s="18">
        <f t="shared" si="38"/>
        <v>4267.3599999999997</v>
      </c>
      <c r="E177" s="18">
        <f t="shared" si="38"/>
        <v>3200.5199999999995</v>
      </c>
      <c r="F177" s="18">
        <f t="shared" si="38"/>
        <v>5334.1999999999989</v>
      </c>
      <c r="G177" s="18">
        <f t="shared" si="38"/>
        <v>3200.5199999999995</v>
      </c>
      <c r="H177" s="18">
        <f t="shared" si="38"/>
        <v>3200.5199999999995</v>
      </c>
      <c r="I177" s="18">
        <f>SUM(I173:I176)</f>
        <v>3200.5199999999995</v>
      </c>
      <c r="J177" s="18">
        <f t="shared" si="38"/>
        <v>3200.5199999999995</v>
      </c>
      <c r="K177" s="18">
        <f t="shared" si="38"/>
        <v>3200.5199999999995</v>
      </c>
      <c r="L177" s="16">
        <f>SUM(L173:L176)</f>
        <v>37339.399999999994</v>
      </c>
    </row>
    <row r="181" spans="1:12" x14ac:dyDescent="0.25">
      <c r="A181" s="51">
        <v>2016</v>
      </c>
    </row>
    <row r="182" spans="1:12" x14ac:dyDescent="0.25">
      <c r="A182" s="51"/>
    </row>
    <row r="183" spans="1:12" s="19" customFormat="1" ht="14.4" x14ac:dyDescent="0.3">
      <c r="A183" s="49" t="s">
        <v>53</v>
      </c>
      <c r="B183" s="49"/>
      <c r="C183" s="49"/>
      <c r="D183" s="49"/>
      <c r="E183" s="49"/>
      <c r="F183" s="49"/>
      <c r="G183" s="49"/>
      <c r="H183" s="49"/>
      <c r="I183" s="49"/>
      <c r="J183" s="49"/>
    </row>
    <row r="184" spans="1:12" s="19" customFormat="1" ht="14.4" x14ac:dyDescent="0.3">
      <c r="A184" s="50"/>
      <c r="B184" s="50"/>
      <c r="C184" s="50"/>
      <c r="D184" s="50"/>
      <c r="E184" s="50"/>
      <c r="F184" s="50"/>
      <c r="G184" s="50"/>
      <c r="H184" s="50"/>
      <c r="I184" s="50"/>
      <c r="J184" s="50"/>
    </row>
    <row r="185" spans="1:12" s="20" customFormat="1" ht="26.4" x14ac:dyDescent="0.25">
      <c r="A185" s="2" t="s">
        <v>1</v>
      </c>
      <c r="B185" s="3" t="s">
        <v>54</v>
      </c>
      <c r="C185" s="3" t="s">
        <v>55</v>
      </c>
      <c r="D185" s="3" t="s">
        <v>56</v>
      </c>
      <c r="E185" s="3" t="s">
        <v>57</v>
      </c>
      <c r="F185" s="3" t="s">
        <v>58</v>
      </c>
      <c r="G185" s="3" t="s">
        <v>59</v>
      </c>
      <c r="H185" s="3" t="s">
        <v>60</v>
      </c>
      <c r="I185" s="3" t="s">
        <v>61</v>
      </c>
      <c r="J185" s="4" t="s">
        <v>10</v>
      </c>
    </row>
    <row r="186" spans="1:12" s="20" customFormat="1" ht="17.399999999999999" customHeight="1" x14ac:dyDescent="0.25">
      <c r="A186" s="6" t="s">
        <v>11</v>
      </c>
      <c r="B186" s="7">
        <v>1066.8399999999999</v>
      </c>
      <c r="C186" s="7">
        <v>1066.8399999999999</v>
      </c>
      <c r="D186" s="7">
        <v>2133.6799999999998</v>
      </c>
      <c r="E186" s="7">
        <v>2133.6799999999998</v>
      </c>
      <c r="F186" s="7">
        <v>1066.8399999999999</v>
      </c>
      <c r="G186" s="7">
        <v>1066.8399999999999</v>
      </c>
      <c r="H186" s="7">
        <v>1066.8399999999999</v>
      </c>
      <c r="I186" s="7">
        <f>1066.84*2</f>
        <v>2133.6799999999998</v>
      </c>
      <c r="J186" s="8">
        <f t="shared" ref="J186:J194" si="39">SUM(B186:I186)</f>
        <v>11735.24</v>
      </c>
    </row>
    <row r="187" spans="1:12" s="20" customFormat="1" ht="13.8" x14ac:dyDescent="0.25">
      <c r="A187" s="6" t="s">
        <v>12</v>
      </c>
      <c r="B187" s="7">
        <v>1066.8399999999999</v>
      </c>
      <c r="C187" s="7">
        <v>1066.8399999999999</v>
      </c>
      <c r="D187" s="7">
        <v>2133.6799999999998</v>
      </c>
      <c r="E187" s="7">
        <v>2133.6799999999998</v>
      </c>
      <c r="F187" s="7">
        <v>1066.8399999999999</v>
      </c>
      <c r="G187" s="7">
        <v>1066.8399999999999</v>
      </c>
      <c r="H187" s="7">
        <v>1066.8399999999999</v>
      </c>
      <c r="I187" s="7">
        <f>1066.84*2</f>
        <v>2133.6799999999998</v>
      </c>
      <c r="J187" s="8">
        <f t="shared" si="39"/>
        <v>11735.24</v>
      </c>
    </row>
    <row r="188" spans="1:12" s="20" customFormat="1" ht="13.8" x14ac:dyDescent="0.25">
      <c r="A188" s="6" t="s">
        <v>35</v>
      </c>
      <c r="B188" s="7">
        <v>1066.8399999999999</v>
      </c>
      <c r="C188" s="7">
        <v>1066.8399999999999</v>
      </c>
      <c r="D188" s="7">
        <v>2133.6799999999998</v>
      </c>
      <c r="E188" s="7">
        <v>2133.6799999999998</v>
      </c>
      <c r="F188" s="7">
        <v>1066.8399999999999</v>
      </c>
      <c r="G188" s="7">
        <v>1066.8399999999999</v>
      </c>
      <c r="H188" s="7">
        <v>1066.8399999999999</v>
      </c>
      <c r="I188" s="7">
        <f>1066.84*2</f>
        <v>2133.6799999999998</v>
      </c>
      <c r="J188" s="8">
        <f t="shared" si="39"/>
        <v>11735.24</v>
      </c>
    </row>
    <row r="189" spans="1:12" s="20" customFormat="1" ht="13.8" x14ac:dyDescent="0.25">
      <c r="A189" s="6" t="s">
        <v>13</v>
      </c>
      <c r="B189" s="7"/>
      <c r="C189" s="7"/>
      <c r="D189" s="7"/>
      <c r="E189" s="7"/>
      <c r="F189" s="7"/>
      <c r="G189" s="7">
        <v>1066.8399999999999</v>
      </c>
      <c r="H189" s="7">
        <v>1066.8399999999999</v>
      </c>
      <c r="I189" s="7">
        <f>1066.84*2</f>
        <v>2133.6799999999998</v>
      </c>
      <c r="J189" s="8">
        <f t="shared" si="39"/>
        <v>4267.3599999999997</v>
      </c>
    </row>
    <row r="190" spans="1:12" s="20" customFormat="1" ht="13.8" x14ac:dyDescent="0.25">
      <c r="A190" s="6" t="s">
        <v>36</v>
      </c>
      <c r="B190" s="7">
        <v>1066.8399999999999</v>
      </c>
      <c r="C190" s="7">
        <v>1066.8399999999999</v>
      </c>
      <c r="D190" s="7">
        <v>2133.6799999999998</v>
      </c>
      <c r="E190" s="7">
        <v>2133.6799999999998</v>
      </c>
      <c r="F190" s="7">
        <v>1066.8399999999999</v>
      </c>
      <c r="G190" s="7">
        <v>1066.8399999999999</v>
      </c>
      <c r="H190" s="7">
        <v>1066.8399999999999</v>
      </c>
      <c r="I190" s="7">
        <f>1066.84*2</f>
        <v>2133.6799999999998</v>
      </c>
      <c r="J190" s="8">
        <f t="shared" si="39"/>
        <v>11735.24</v>
      </c>
    </row>
    <row r="191" spans="1:12" s="20" customFormat="1" ht="13.8" x14ac:dyDescent="0.25">
      <c r="A191" s="6" t="s">
        <v>62</v>
      </c>
      <c r="B191" s="7">
        <v>1066.8399999999999</v>
      </c>
      <c r="C191" s="7">
        <v>1066.8399999999999</v>
      </c>
      <c r="D191" s="7">
        <v>2133.6799999999998</v>
      </c>
      <c r="E191" s="7">
        <v>2133.6799999999998</v>
      </c>
      <c r="F191" s="7"/>
      <c r="G191" s="7"/>
      <c r="H191" s="7"/>
      <c r="I191" s="7"/>
      <c r="J191" s="8">
        <f t="shared" si="39"/>
        <v>6401.0399999999991</v>
      </c>
    </row>
    <row r="192" spans="1:12" s="20" customFormat="1" ht="13.8" x14ac:dyDescent="0.25">
      <c r="A192" s="6" t="s">
        <v>63</v>
      </c>
      <c r="B192" s="7">
        <v>1066.8399999999999</v>
      </c>
      <c r="C192" s="7">
        <v>1066.8399999999999</v>
      </c>
      <c r="D192" s="7">
        <v>2133.6799999999998</v>
      </c>
      <c r="E192" s="7">
        <v>2133.6799999999998</v>
      </c>
      <c r="F192" s="7">
        <v>1066.8399999999999</v>
      </c>
      <c r="G192" s="7">
        <v>1066.8399999999999</v>
      </c>
      <c r="H192" s="7">
        <v>1066.8399999999999</v>
      </c>
      <c r="I192" s="7">
        <f>1066.84*2</f>
        <v>2133.6799999999998</v>
      </c>
      <c r="J192" s="8">
        <f t="shared" si="39"/>
        <v>11735.24</v>
      </c>
    </row>
    <row r="193" spans="1:10" s="20" customFormat="1" ht="13.8" x14ac:dyDescent="0.25">
      <c r="A193" s="6" t="s">
        <v>15</v>
      </c>
      <c r="B193" s="7">
        <v>1066.8399999999999</v>
      </c>
      <c r="C193" s="7">
        <v>1066.8399999999999</v>
      </c>
      <c r="D193" s="7">
        <v>2133.6799999999998</v>
      </c>
      <c r="E193" s="7">
        <v>1066.8399999999999</v>
      </c>
      <c r="F193" s="7"/>
      <c r="G193" s="7">
        <v>1066.8399999999999</v>
      </c>
      <c r="H193" s="7">
        <v>1066.8399999999999</v>
      </c>
      <c r="I193" s="7">
        <f>1066.84*2</f>
        <v>2133.6799999999998</v>
      </c>
      <c r="J193" s="8">
        <f t="shared" si="39"/>
        <v>9601.56</v>
      </c>
    </row>
    <row r="194" spans="1:10" s="20" customFormat="1" ht="13.8" x14ac:dyDescent="0.25">
      <c r="A194" s="21" t="s">
        <v>64</v>
      </c>
      <c r="B194" s="22"/>
      <c r="C194" s="22"/>
      <c r="D194" s="22"/>
      <c r="E194" s="22">
        <v>1066.8399999999999</v>
      </c>
      <c r="F194" s="22">
        <v>1066.8399999999999</v>
      </c>
      <c r="G194" s="22"/>
      <c r="H194" s="22"/>
      <c r="I194" s="22"/>
      <c r="J194" s="8">
        <f t="shared" si="39"/>
        <v>2133.6799999999998</v>
      </c>
    </row>
    <row r="195" spans="1:10" s="20" customFormat="1" ht="13.8" x14ac:dyDescent="0.25">
      <c r="A195" s="9" t="s">
        <v>10</v>
      </c>
      <c r="B195" s="10">
        <v>7467.88</v>
      </c>
      <c r="C195" s="10">
        <v>7467.88</v>
      </c>
      <c r="D195" s="10">
        <v>14935.76</v>
      </c>
      <c r="E195" s="10">
        <v>14935.76</v>
      </c>
      <c r="F195" s="10">
        <v>6401.04</v>
      </c>
      <c r="G195" s="10">
        <v>7467.88</v>
      </c>
      <c r="H195" s="10">
        <f>SUM(H186:H194)</f>
        <v>7467.88</v>
      </c>
      <c r="I195" s="10">
        <f>SUM(I186:I194)</f>
        <v>14935.76</v>
      </c>
      <c r="J195" s="8">
        <f>SUM(J186:J194)</f>
        <v>81079.839999999997</v>
      </c>
    </row>
    <row r="196" spans="1:10" s="20" customFormat="1" ht="13.8" x14ac:dyDescent="0.25">
      <c r="A196" s="23"/>
      <c r="B196" s="24"/>
      <c r="C196" s="24"/>
      <c r="D196" s="24"/>
      <c r="E196" s="24"/>
      <c r="F196" s="24"/>
      <c r="G196" s="24"/>
      <c r="H196" s="24"/>
      <c r="I196" s="24"/>
      <c r="J196" s="25"/>
    </row>
    <row r="197" spans="1:10" s="20" customFormat="1" ht="13.8" x14ac:dyDescent="0.25">
      <c r="A197" s="23"/>
      <c r="B197" s="24"/>
      <c r="C197" s="24"/>
      <c r="D197" s="24"/>
      <c r="E197" s="24"/>
      <c r="F197" s="24"/>
      <c r="G197" s="24"/>
      <c r="H197" s="24"/>
      <c r="I197" s="24"/>
      <c r="J197" s="24"/>
    </row>
    <row r="198" spans="1:10" s="20" customFormat="1" ht="13.8" x14ac:dyDescent="0.25">
      <c r="A198" s="23"/>
      <c r="B198" s="24"/>
      <c r="C198" s="24"/>
      <c r="D198" s="24"/>
      <c r="E198" s="24"/>
      <c r="F198" s="24"/>
      <c r="G198" s="24"/>
      <c r="H198" s="24"/>
      <c r="I198" s="24"/>
      <c r="J198" s="24"/>
    </row>
    <row r="199" spans="1:10" s="19" customFormat="1" ht="14.4" x14ac:dyDescent="0.3">
      <c r="A199" s="49" t="s">
        <v>65</v>
      </c>
      <c r="B199" s="49"/>
      <c r="C199" s="49"/>
      <c r="D199" s="49"/>
      <c r="E199" s="49"/>
      <c r="F199" s="49"/>
      <c r="G199" s="49"/>
      <c r="H199" s="49"/>
      <c r="I199" s="49"/>
      <c r="J199" s="49"/>
    </row>
    <row r="200" spans="1:10" s="19" customFormat="1" ht="14.4" x14ac:dyDescent="0.3">
      <c r="A200" s="50"/>
      <c r="B200" s="50"/>
      <c r="C200" s="50"/>
      <c r="D200" s="50"/>
      <c r="E200" s="50"/>
      <c r="F200" s="50"/>
      <c r="G200" s="50"/>
      <c r="H200" s="50"/>
      <c r="I200" s="50"/>
      <c r="J200" s="50"/>
    </row>
    <row r="201" spans="1:10" s="20" customFormat="1" ht="26.4" x14ac:dyDescent="0.25">
      <c r="A201" s="12" t="s">
        <v>1</v>
      </c>
      <c r="B201" s="13" t="s">
        <v>54</v>
      </c>
      <c r="C201" s="13" t="s">
        <v>55</v>
      </c>
      <c r="D201" s="13" t="s">
        <v>56</v>
      </c>
      <c r="E201" s="13" t="s">
        <v>57</v>
      </c>
      <c r="F201" s="13" t="s">
        <v>58</v>
      </c>
      <c r="G201" s="13" t="s">
        <v>59</v>
      </c>
      <c r="H201" s="13" t="s">
        <v>60</v>
      </c>
      <c r="I201" s="13" t="s">
        <v>61</v>
      </c>
      <c r="J201" s="13" t="s">
        <v>10</v>
      </c>
    </row>
    <row r="202" spans="1:10" s="20" customFormat="1" ht="13.8" x14ac:dyDescent="0.25">
      <c r="A202" s="26" t="s">
        <v>66</v>
      </c>
      <c r="B202" s="22">
        <v>1066.8399999999999</v>
      </c>
      <c r="C202" s="22"/>
      <c r="D202" s="22">
        <v>2133.6799999999998</v>
      </c>
      <c r="E202" s="22">
        <v>2133.6799999999998</v>
      </c>
      <c r="F202" s="22">
        <v>1066.8399999999999</v>
      </c>
      <c r="G202" s="22"/>
      <c r="H202" s="22">
        <v>1066.8399999999999</v>
      </c>
      <c r="I202" s="22"/>
      <c r="J202" s="16">
        <f>SUM(B202:I202)</f>
        <v>7467.8799999999992</v>
      </c>
    </row>
    <row r="203" spans="1:10" s="20" customFormat="1" ht="13.8" x14ac:dyDescent="0.25">
      <c r="A203" s="26" t="s">
        <v>20</v>
      </c>
      <c r="B203" s="22">
        <v>1066.8399999999999</v>
      </c>
      <c r="C203" s="22">
        <v>1066.8399999999999</v>
      </c>
      <c r="D203" s="22">
        <v>2133.6799999999998</v>
      </c>
      <c r="E203" s="22">
        <v>1066.8399999999999</v>
      </c>
      <c r="F203" s="22"/>
      <c r="G203" s="22"/>
      <c r="H203" s="22">
        <v>1066.8399999999999</v>
      </c>
      <c r="I203" s="22"/>
      <c r="J203" s="16">
        <f>SUM(B203:I203)</f>
        <v>6401.04</v>
      </c>
    </row>
    <row r="204" spans="1:10" s="20" customFormat="1" ht="13.8" x14ac:dyDescent="0.25">
      <c r="A204" s="26" t="s">
        <v>22</v>
      </c>
      <c r="B204" s="22">
        <v>1066.8399999999999</v>
      </c>
      <c r="C204" s="22">
        <v>1066.8399999999999</v>
      </c>
      <c r="D204" s="22">
        <v>2133.6799999999998</v>
      </c>
      <c r="E204" s="22">
        <v>2133.6799999999998</v>
      </c>
      <c r="F204" s="22">
        <v>1066.8399999999999</v>
      </c>
      <c r="G204" s="22">
        <v>1066.8399999999999</v>
      </c>
      <c r="H204" s="22">
        <v>1066.8399999999999</v>
      </c>
      <c r="I204" s="22">
        <f>1066.84*2</f>
        <v>2133.6799999999998</v>
      </c>
      <c r="J204" s="16">
        <f>SUM(B204:I204)</f>
        <v>11735.24</v>
      </c>
    </row>
    <row r="205" spans="1:10" s="20" customFormat="1" ht="15.6" customHeight="1" x14ac:dyDescent="0.25">
      <c r="A205" s="26" t="s">
        <v>37</v>
      </c>
      <c r="B205" s="22">
        <v>1066.8399999999999</v>
      </c>
      <c r="C205" s="22">
        <v>1066.8399999999999</v>
      </c>
      <c r="D205" s="22">
        <v>2133.6799999999998</v>
      </c>
      <c r="E205" s="22">
        <v>2133.6799999999998</v>
      </c>
      <c r="F205" s="22">
        <v>1066.8399999999999</v>
      </c>
      <c r="G205" s="22">
        <v>1066.8399999999999</v>
      </c>
      <c r="H205" s="22">
        <v>1066.8399999999999</v>
      </c>
      <c r="I205" s="22">
        <f>1066.84*2</f>
        <v>2133.6799999999998</v>
      </c>
      <c r="J205" s="16">
        <f>SUM(B205:I205)</f>
        <v>11735.24</v>
      </c>
    </row>
    <row r="206" spans="1:10" s="20" customFormat="1" ht="13.8" x14ac:dyDescent="0.25">
      <c r="A206" s="12" t="s">
        <v>10</v>
      </c>
      <c r="B206" s="18">
        <f t="shared" ref="B206:J206" si="40">SUM(B202:B205)</f>
        <v>4267.3599999999997</v>
      </c>
      <c r="C206" s="18">
        <f t="shared" si="40"/>
        <v>3200.5199999999995</v>
      </c>
      <c r="D206" s="18">
        <f t="shared" si="40"/>
        <v>8534.7199999999993</v>
      </c>
      <c r="E206" s="18">
        <f t="shared" si="40"/>
        <v>7467.8799999999992</v>
      </c>
      <c r="F206" s="18">
        <f t="shared" si="40"/>
        <v>3200.5199999999995</v>
      </c>
      <c r="G206" s="18">
        <f t="shared" si="40"/>
        <v>2133.6799999999998</v>
      </c>
      <c r="H206" s="18">
        <f t="shared" si="40"/>
        <v>4267.3599999999997</v>
      </c>
      <c r="I206" s="18">
        <f t="shared" si="40"/>
        <v>4267.3599999999997</v>
      </c>
      <c r="J206" s="18">
        <f t="shared" si="40"/>
        <v>37339.399999999994</v>
      </c>
    </row>
    <row r="210" spans="1:11" x14ac:dyDescent="0.25">
      <c r="A210" s="51">
        <v>2015</v>
      </c>
    </row>
    <row r="211" spans="1:11" x14ac:dyDescent="0.25">
      <c r="A211" s="51"/>
    </row>
    <row r="212" spans="1:11" s="19" customFormat="1" ht="14.4" customHeight="1" x14ac:dyDescent="0.3">
      <c r="A212" s="47" t="s">
        <v>67</v>
      </c>
      <c r="B212" s="47"/>
      <c r="C212" s="47"/>
      <c r="D212" s="47"/>
      <c r="E212" s="47"/>
      <c r="F212" s="47"/>
      <c r="G212" s="47"/>
      <c r="H212" s="47"/>
      <c r="I212" s="47"/>
      <c r="J212" s="47"/>
      <c r="K212" s="47"/>
    </row>
    <row r="213" spans="1:11" s="19" customFormat="1" ht="14.4" customHeight="1" x14ac:dyDescent="0.3">
      <c r="A213" s="48"/>
      <c r="B213" s="48"/>
      <c r="C213" s="48"/>
      <c r="D213" s="48"/>
      <c r="E213" s="48"/>
      <c r="F213" s="48"/>
      <c r="G213" s="48"/>
      <c r="H213" s="48"/>
      <c r="I213" s="48"/>
      <c r="J213" s="48"/>
      <c r="K213" s="48"/>
    </row>
    <row r="214" spans="1:11" s="20" customFormat="1" ht="26.4" x14ac:dyDescent="0.25">
      <c r="A214" s="2" t="s">
        <v>1</v>
      </c>
      <c r="B214" s="3" t="s">
        <v>68</v>
      </c>
      <c r="C214" s="3" t="s">
        <v>69</v>
      </c>
      <c r="D214" s="3" t="s">
        <v>70</v>
      </c>
      <c r="E214" s="3" t="s">
        <v>71</v>
      </c>
      <c r="F214" s="3" t="s">
        <v>72</v>
      </c>
      <c r="G214" s="3" t="s">
        <v>73</v>
      </c>
      <c r="H214" s="3" t="s">
        <v>74</v>
      </c>
      <c r="I214" s="3" t="s">
        <v>75</v>
      </c>
      <c r="J214" s="3" t="s">
        <v>76</v>
      </c>
      <c r="K214" s="4" t="s">
        <v>10</v>
      </c>
    </row>
    <row r="215" spans="1:11" s="20" customFormat="1" ht="17.399999999999999" customHeight="1" x14ac:dyDescent="0.25">
      <c r="A215" s="6" t="s">
        <v>11</v>
      </c>
      <c r="B215" s="7">
        <v>2133.6799999999998</v>
      </c>
      <c r="C215" s="7">
        <v>1066.8399999999999</v>
      </c>
      <c r="D215" s="7">
        <v>2133.6799999999998</v>
      </c>
      <c r="E215" s="7">
        <v>1066.8399999999999</v>
      </c>
      <c r="F215" s="7">
        <v>1066.8399999999999</v>
      </c>
      <c r="G215" s="7">
        <v>1066.8399999999999</v>
      </c>
      <c r="H215" s="7">
        <v>1066.8399999999999</v>
      </c>
      <c r="I215" s="7">
        <v>1066.8399999999999</v>
      </c>
      <c r="J215" s="7">
        <v>1066.8399999999999</v>
      </c>
      <c r="K215" s="8">
        <f t="shared" ref="K215:K221" si="41">SUM(B215:J215)</f>
        <v>11735.24</v>
      </c>
    </row>
    <row r="216" spans="1:11" s="20" customFormat="1" ht="13.8" x14ac:dyDescent="0.25">
      <c r="A216" s="6" t="s">
        <v>12</v>
      </c>
      <c r="B216" s="7">
        <v>2133.6799999999998</v>
      </c>
      <c r="C216" s="7">
        <v>1066.8399999999999</v>
      </c>
      <c r="D216" s="7">
        <v>2133.6799999999998</v>
      </c>
      <c r="E216" s="7">
        <v>1066.8399999999999</v>
      </c>
      <c r="F216" s="7">
        <v>1066.8399999999999</v>
      </c>
      <c r="G216" s="7">
        <v>1066.8399999999999</v>
      </c>
      <c r="H216" s="7">
        <v>1066.8399999999999</v>
      </c>
      <c r="I216" s="7">
        <v>1066.8399999999999</v>
      </c>
      <c r="J216" s="7">
        <v>1066.8399999999999</v>
      </c>
      <c r="K216" s="8">
        <f t="shared" si="41"/>
        <v>11735.24</v>
      </c>
    </row>
    <row r="217" spans="1:11" s="20" customFormat="1" ht="13.8" x14ac:dyDescent="0.25">
      <c r="A217" s="6" t="s">
        <v>35</v>
      </c>
      <c r="B217" s="7">
        <v>2133.6799999999998</v>
      </c>
      <c r="C217" s="7">
        <v>1066.8399999999999</v>
      </c>
      <c r="D217" s="7">
        <v>2133.6799999999998</v>
      </c>
      <c r="E217" s="7">
        <v>1066.8399999999999</v>
      </c>
      <c r="F217" s="7">
        <v>1066.8399999999999</v>
      </c>
      <c r="G217" s="7">
        <v>1066.8399999999999</v>
      </c>
      <c r="H217" s="7">
        <v>1066.8399999999999</v>
      </c>
      <c r="I217" s="7">
        <v>1066.8399999999999</v>
      </c>
      <c r="J217" s="7">
        <v>1066.8399999999999</v>
      </c>
      <c r="K217" s="8">
        <f t="shared" si="41"/>
        <v>11735.24</v>
      </c>
    </row>
    <row r="218" spans="1:11" s="20" customFormat="1" ht="13.8" x14ac:dyDescent="0.25">
      <c r="A218" s="6" t="s">
        <v>36</v>
      </c>
      <c r="B218" s="7"/>
      <c r="C218" s="7"/>
      <c r="D218" s="7"/>
      <c r="E218" s="7"/>
      <c r="F218" s="7"/>
      <c r="G218" s="7"/>
      <c r="H218" s="7">
        <v>1066.8399999999999</v>
      </c>
      <c r="I218" s="7">
        <v>1066.8399999999999</v>
      </c>
      <c r="J218" s="7">
        <v>1066.8399999999999</v>
      </c>
      <c r="K218" s="8">
        <f t="shared" si="41"/>
        <v>3200.5199999999995</v>
      </c>
    </row>
    <row r="219" spans="1:11" s="20" customFormat="1" ht="13.8" x14ac:dyDescent="0.25">
      <c r="A219" s="6" t="s">
        <v>62</v>
      </c>
      <c r="B219" s="7">
        <v>2133.6799999999998</v>
      </c>
      <c r="C219" s="7">
        <v>1066.8399999999999</v>
      </c>
      <c r="D219" s="7">
        <v>2133.6799999999998</v>
      </c>
      <c r="E219" s="7">
        <v>1066.8399999999999</v>
      </c>
      <c r="F219" s="7">
        <v>1066.8399999999999</v>
      </c>
      <c r="G219" s="7">
        <v>1066.8399999999999</v>
      </c>
      <c r="H219" s="7">
        <v>1066.8399999999999</v>
      </c>
      <c r="I219" s="7">
        <v>1066.8399999999999</v>
      </c>
      <c r="J219" s="7">
        <v>1066.8399999999999</v>
      </c>
      <c r="K219" s="8">
        <f t="shared" si="41"/>
        <v>11735.24</v>
      </c>
    </row>
    <row r="220" spans="1:11" s="20" customFormat="1" ht="13.8" x14ac:dyDescent="0.25">
      <c r="A220" s="6" t="s">
        <v>63</v>
      </c>
      <c r="B220" s="7">
        <v>2133.6799999999998</v>
      </c>
      <c r="C220" s="7">
        <v>1066.8399999999999</v>
      </c>
      <c r="D220" s="7">
        <v>2133.6799999999998</v>
      </c>
      <c r="E220" s="7">
        <v>1066.8399999999999</v>
      </c>
      <c r="F220" s="7">
        <v>1066.8399999999999</v>
      </c>
      <c r="G220" s="7">
        <v>1066.8399999999999</v>
      </c>
      <c r="H220" s="7">
        <v>1066.8399999999999</v>
      </c>
      <c r="I220" s="7">
        <v>1066.8399999999999</v>
      </c>
      <c r="J220" s="7">
        <v>1066.8399999999999</v>
      </c>
      <c r="K220" s="8">
        <f t="shared" si="41"/>
        <v>11735.24</v>
      </c>
    </row>
    <row r="221" spans="1:11" s="20" customFormat="1" ht="13.8" x14ac:dyDescent="0.25">
      <c r="A221" s="21" t="s">
        <v>15</v>
      </c>
      <c r="B221" s="22">
        <v>2133.6799999999998</v>
      </c>
      <c r="C221" s="22">
        <v>1066.8399999999999</v>
      </c>
      <c r="D221" s="22">
        <v>2133.6799999999998</v>
      </c>
      <c r="E221" s="22">
        <v>1066.8399999999999</v>
      </c>
      <c r="F221" s="22">
        <v>1066.8399999999999</v>
      </c>
      <c r="G221" s="22">
        <v>1066.8399999999999</v>
      </c>
      <c r="H221" s="22">
        <v>1066.8399999999999</v>
      </c>
      <c r="I221" s="22">
        <v>1066.8399999999999</v>
      </c>
      <c r="J221" s="22">
        <v>1066.8399999999999</v>
      </c>
      <c r="K221" s="8">
        <f t="shared" si="41"/>
        <v>11735.24</v>
      </c>
    </row>
    <row r="222" spans="1:11" s="20" customFormat="1" ht="13.8" x14ac:dyDescent="0.25">
      <c r="A222" s="9" t="s">
        <v>10</v>
      </c>
      <c r="B222" s="10">
        <v>12802.08</v>
      </c>
      <c r="C222" s="10">
        <v>6401.04</v>
      </c>
      <c r="D222" s="10">
        <v>12802.08</v>
      </c>
      <c r="E222" s="10">
        <v>6401.04</v>
      </c>
      <c r="F222" s="10">
        <v>6401.04</v>
      </c>
      <c r="G222" s="10">
        <v>6401.04</v>
      </c>
      <c r="H222" s="10">
        <v>7467.88</v>
      </c>
      <c r="I222" s="10">
        <v>7467.88</v>
      </c>
      <c r="J222" s="10">
        <v>7467.88</v>
      </c>
      <c r="K222" s="8">
        <f>SUM(K215:K221)</f>
        <v>73611.959999999992</v>
      </c>
    </row>
    <row r="223" spans="1:11" s="20" customFormat="1" ht="13.8" x14ac:dyDescent="0.25">
      <c r="A223" s="23"/>
      <c r="B223" s="24"/>
      <c r="C223" s="24"/>
      <c r="D223" s="24"/>
      <c r="E223" s="24"/>
      <c r="F223" s="24"/>
      <c r="G223" s="24"/>
      <c r="H223" s="24"/>
      <c r="I223" s="24"/>
      <c r="J223" s="24"/>
      <c r="K223" s="24"/>
    </row>
    <row r="224" spans="1:11" s="20" customFormat="1" ht="13.8" x14ac:dyDescent="0.25">
      <c r="A224" s="23"/>
      <c r="B224" s="24"/>
      <c r="C224" s="24"/>
      <c r="D224" s="24"/>
      <c r="E224" s="24"/>
      <c r="F224" s="24"/>
      <c r="G224" s="24"/>
      <c r="H224" s="24"/>
      <c r="I224" s="24"/>
      <c r="J224" s="24"/>
      <c r="K224" s="24"/>
    </row>
    <row r="225" spans="1:11" s="20" customFormat="1" ht="13.8" x14ac:dyDescent="0.25">
      <c r="A225" s="23"/>
      <c r="B225" s="24"/>
      <c r="C225" s="24"/>
      <c r="D225" s="24"/>
      <c r="E225" s="24"/>
      <c r="F225" s="24"/>
      <c r="G225" s="24"/>
      <c r="H225" s="24"/>
      <c r="I225" s="24"/>
      <c r="J225" s="24"/>
      <c r="K225" s="24"/>
    </row>
    <row r="226" spans="1:11" s="19" customFormat="1" ht="14.4" x14ac:dyDescent="0.3">
      <c r="A226" s="49" t="s">
        <v>77</v>
      </c>
      <c r="B226" s="49"/>
      <c r="C226" s="49"/>
      <c r="D226" s="49"/>
      <c r="E226" s="49"/>
      <c r="F226" s="49"/>
      <c r="G226" s="49"/>
      <c r="H226" s="49"/>
      <c r="I226" s="49"/>
      <c r="J226" s="49"/>
      <c r="K226" s="49"/>
    </row>
    <row r="227" spans="1:11" s="19" customFormat="1" ht="14.4" x14ac:dyDescent="0.3">
      <c r="A227" s="50"/>
      <c r="B227" s="50"/>
      <c r="C227" s="50"/>
      <c r="D227" s="50"/>
      <c r="E227" s="50"/>
      <c r="F227" s="50"/>
      <c r="G227" s="50"/>
      <c r="H227" s="50"/>
      <c r="I227" s="50"/>
      <c r="J227" s="50"/>
      <c r="K227" s="50"/>
    </row>
    <row r="228" spans="1:11" s="20" customFormat="1" ht="26.4" x14ac:dyDescent="0.25">
      <c r="A228" s="12" t="s">
        <v>1</v>
      </c>
      <c r="B228" s="13" t="s">
        <v>68</v>
      </c>
      <c r="C228" s="13" t="s">
        <v>69</v>
      </c>
      <c r="D228" s="13" t="s">
        <v>70</v>
      </c>
      <c r="E228" s="13" t="s">
        <v>71</v>
      </c>
      <c r="F228" s="13" t="s">
        <v>72</v>
      </c>
      <c r="G228" s="13" t="s">
        <v>73</v>
      </c>
      <c r="H228" s="13" t="s">
        <v>74</v>
      </c>
      <c r="I228" s="13" t="s">
        <v>75</v>
      </c>
      <c r="J228" s="13" t="s">
        <v>76</v>
      </c>
      <c r="K228" s="27" t="s">
        <v>10</v>
      </c>
    </row>
    <row r="229" spans="1:11" s="20" customFormat="1" ht="13.8" x14ac:dyDescent="0.25">
      <c r="A229" s="28" t="s">
        <v>78</v>
      </c>
      <c r="B229" s="29">
        <v>2133.6799999999998</v>
      </c>
      <c r="C229" s="29">
        <v>1066.8399999999999</v>
      </c>
      <c r="D229" s="29">
        <v>2133.6799999999998</v>
      </c>
      <c r="E229" s="29"/>
      <c r="F229" s="29"/>
      <c r="G229" s="29"/>
      <c r="H229" s="29"/>
      <c r="I229" s="29"/>
      <c r="J229" s="29"/>
      <c r="K229" s="30">
        <f t="shared" ref="K229:K235" si="42">SUM(B229:J229)</f>
        <v>5334.1999999999989</v>
      </c>
    </row>
    <row r="230" spans="1:11" s="20" customFormat="1" ht="13.8" x14ac:dyDescent="0.25">
      <c r="A230" s="28" t="s">
        <v>66</v>
      </c>
      <c r="B230" s="29">
        <v>2133.6799999999998</v>
      </c>
      <c r="C230" s="29">
        <v>1066.8399999999999</v>
      </c>
      <c r="D230" s="29">
        <v>2133.6799999999998</v>
      </c>
      <c r="E230" s="29">
        <v>1066.8399999999999</v>
      </c>
      <c r="F230" s="29">
        <v>1066.8399999999999</v>
      </c>
      <c r="G230" s="29">
        <v>1066.8399999999999</v>
      </c>
      <c r="H230" s="29">
        <v>1066.8399999999999</v>
      </c>
      <c r="I230" s="29">
        <v>1066.8399999999999</v>
      </c>
      <c r="J230" s="29">
        <v>1066.8399999999999</v>
      </c>
      <c r="K230" s="30">
        <f t="shared" si="42"/>
        <v>11735.24</v>
      </c>
    </row>
    <row r="231" spans="1:11" s="20" customFormat="1" ht="13.8" x14ac:dyDescent="0.25">
      <c r="A231" s="28" t="s">
        <v>20</v>
      </c>
      <c r="B231" s="29">
        <v>2133.6799999999998</v>
      </c>
      <c r="C231" s="29">
        <v>1066.8399999999999</v>
      </c>
      <c r="D231" s="29">
        <v>1066.8399999999999</v>
      </c>
      <c r="E231" s="29"/>
      <c r="F231" s="29"/>
      <c r="G231" s="29"/>
      <c r="H231" s="29"/>
      <c r="I231" s="29"/>
      <c r="J231" s="29">
        <v>1066.8399999999999</v>
      </c>
      <c r="K231" s="30">
        <f t="shared" si="42"/>
        <v>5334.2</v>
      </c>
    </row>
    <row r="232" spans="1:11" s="20" customFormat="1" ht="13.8" x14ac:dyDescent="0.25">
      <c r="A232" s="28" t="s">
        <v>22</v>
      </c>
      <c r="B232" s="29"/>
      <c r="C232" s="29"/>
      <c r="D232" s="29"/>
      <c r="E232" s="29">
        <v>1066.8399999999999</v>
      </c>
      <c r="F232" s="29">
        <v>1066.8399999999999</v>
      </c>
      <c r="G232" s="29">
        <v>1066.8399999999999</v>
      </c>
      <c r="H232" s="29">
        <v>1066.8399999999999</v>
      </c>
      <c r="I232" s="29">
        <v>1066.8399999999999</v>
      </c>
      <c r="J232" s="29">
        <v>1066.8399999999999</v>
      </c>
      <c r="K232" s="30">
        <f t="shared" si="42"/>
        <v>6401.04</v>
      </c>
    </row>
    <row r="233" spans="1:11" s="20" customFormat="1" ht="13.8" x14ac:dyDescent="0.25">
      <c r="A233" s="28" t="s">
        <v>79</v>
      </c>
      <c r="B233" s="29">
        <v>2133.6799999999998</v>
      </c>
      <c r="C233" s="29">
        <v>1066.8399999999999</v>
      </c>
      <c r="D233" s="29">
        <v>2133.6799999999998</v>
      </c>
      <c r="E233" s="29">
        <v>1066.8399999999999</v>
      </c>
      <c r="F233" s="29"/>
      <c r="G233" s="29"/>
      <c r="H233" s="29"/>
      <c r="I233" s="29"/>
      <c r="J233" s="29"/>
      <c r="K233" s="30">
        <f t="shared" si="42"/>
        <v>6401.0399999999991</v>
      </c>
    </row>
    <row r="234" spans="1:11" s="20" customFormat="1" ht="13.8" x14ac:dyDescent="0.25">
      <c r="A234" s="28" t="s">
        <v>80</v>
      </c>
      <c r="B234" s="29">
        <v>2133.6799999999998</v>
      </c>
      <c r="C234" s="29">
        <v>1066.8399999999999</v>
      </c>
      <c r="D234" s="29">
        <v>2133.6799999999998</v>
      </c>
      <c r="E234" s="29"/>
      <c r="F234" s="29"/>
      <c r="G234" s="29"/>
      <c r="H234" s="29"/>
      <c r="I234" s="29"/>
      <c r="J234" s="29"/>
      <c r="K234" s="30">
        <f t="shared" si="42"/>
        <v>5334.1999999999989</v>
      </c>
    </row>
    <row r="235" spans="1:11" s="20" customFormat="1" ht="15.6" customHeight="1" x14ac:dyDescent="0.25">
      <c r="A235" s="28" t="s">
        <v>37</v>
      </c>
      <c r="B235" s="29">
        <v>2133.6799999999998</v>
      </c>
      <c r="C235" s="29">
        <v>1066.8399999999999</v>
      </c>
      <c r="D235" s="29">
        <v>2133.6799999999998</v>
      </c>
      <c r="E235" s="29">
        <v>1066.8399999999999</v>
      </c>
      <c r="F235" s="29">
        <v>1066.8399999999999</v>
      </c>
      <c r="G235" s="29">
        <v>1066.8399999999999</v>
      </c>
      <c r="H235" s="29">
        <v>1066.8399999999999</v>
      </c>
      <c r="I235" s="29">
        <v>1066.8399999999999</v>
      </c>
      <c r="J235" s="29">
        <v>1066.8399999999999</v>
      </c>
      <c r="K235" s="30">
        <f t="shared" si="42"/>
        <v>11735.24</v>
      </c>
    </row>
    <row r="236" spans="1:11" s="20" customFormat="1" ht="13.8" x14ac:dyDescent="0.25">
      <c r="A236" s="12" t="s">
        <v>10</v>
      </c>
      <c r="B236" s="18">
        <f t="shared" ref="B236:K236" si="43">SUM(B229:B235)</f>
        <v>12802.08</v>
      </c>
      <c r="C236" s="18">
        <f t="shared" si="43"/>
        <v>6401.04</v>
      </c>
      <c r="D236" s="18">
        <f t="shared" si="43"/>
        <v>11735.24</v>
      </c>
      <c r="E236" s="18">
        <f t="shared" si="43"/>
        <v>4267.3599999999997</v>
      </c>
      <c r="F236" s="18">
        <f t="shared" si="43"/>
        <v>3200.5199999999995</v>
      </c>
      <c r="G236" s="18">
        <f t="shared" si="43"/>
        <v>3200.5199999999995</v>
      </c>
      <c r="H236" s="18">
        <f t="shared" si="43"/>
        <v>3200.5199999999995</v>
      </c>
      <c r="I236" s="18">
        <f t="shared" si="43"/>
        <v>3200.5199999999995</v>
      </c>
      <c r="J236" s="18">
        <f t="shared" si="43"/>
        <v>4267.3599999999997</v>
      </c>
      <c r="K236" s="18">
        <f t="shared" si="43"/>
        <v>52275.159999999996</v>
      </c>
    </row>
    <row r="240" spans="1:11" x14ac:dyDescent="0.25">
      <c r="A240" s="51">
        <v>2014</v>
      </c>
      <c r="B240" s="53"/>
      <c r="C240" s="54"/>
      <c r="D240" s="54"/>
      <c r="E240" s="54"/>
      <c r="F240" s="54"/>
      <c r="G240" s="54"/>
      <c r="H240" s="54"/>
      <c r="I240" s="54"/>
      <c r="J240" s="54"/>
    </row>
    <row r="241" spans="1:10" x14ac:dyDescent="0.25">
      <c r="A241" s="51"/>
      <c r="B241" s="54"/>
      <c r="C241" s="54"/>
      <c r="D241" s="54"/>
      <c r="E241" s="54"/>
      <c r="F241" s="54"/>
      <c r="G241" s="54"/>
      <c r="H241" s="54"/>
      <c r="I241" s="54"/>
      <c r="J241" s="54"/>
    </row>
    <row r="242" spans="1:10" s="1" customFormat="1" x14ac:dyDescent="0.25">
      <c r="A242" s="47" t="s">
        <v>81</v>
      </c>
      <c r="B242" s="47"/>
      <c r="C242" s="47"/>
      <c r="D242" s="47"/>
      <c r="E242" s="47"/>
      <c r="F242" s="35"/>
      <c r="G242" s="35"/>
      <c r="H242" s="35"/>
      <c r="I242" s="35"/>
      <c r="J242" s="35"/>
    </row>
    <row r="243" spans="1:10" s="1" customFormat="1" x14ac:dyDescent="0.25">
      <c r="A243" s="48"/>
      <c r="B243" s="48"/>
      <c r="C243" s="48"/>
      <c r="D243" s="48"/>
      <c r="E243" s="48"/>
      <c r="F243" s="35"/>
      <c r="G243" s="35"/>
      <c r="H243" s="35"/>
      <c r="I243" s="35"/>
      <c r="J243" s="35"/>
    </row>
    <row r="244" spans="1:10" s="1" customFormat="1" ht="26.4" x14ac:dyDescent="0.25">
      <c r="A244" s="2" t="s">
        <v>1</v>
      </c>
      <c r="B244" s="3" t="s">
        <v>82</v>
      </c>
      <c r="C244" s="3" t="s">
        <v>83</v>
      </c>
      <c r="D244" s="3" t="s">
        <v>84</v>
      </c>
      <c r="E244" s="3" t="s">
        <v>10</v>
      </c>
      <c r="F244" s="34"/>
    </row>
    <row r="245" spans="1:10" s="1" customFormat="1" x14ac:dyDescent="0.25">
      <c r="A245" s="6" t="s">
        <v>85</v>
      </c>
      <c r="B245" s="7">
        <v>2133.6799999999998</v>
      </c>
      <c r="C245" s="7">
        <v>2133.6799999999998</v>
      </c>
      <c r="D245" s="7">
        <v>1066.8399999999999</v>
      </c>
      <c r="E245" s="8">
        <f t="shared" ref="E245:E253" ca="1" si="44">SUM(B245:F245)</f>
        <v>5334.2</v>
      </c>
    </row>
    <row r="246" spans="1:10" s="1" customFormat="1" x14ac:dyDescent="0.25">
      <c r="A246" s="6" t="s">
        <v>86</v>
      </c>
      <c r="B246" s="7">
        <v>2133.6799999999998</v>
      </c>
      <c r="C246" s="7">
        <v>2133.6799999999998</v>
      </c>
      <c r="D246" s="7">
        <v>1066.8399999999999</v>
      </c>
      <c r="E246" s="8">
        <f t="shared" ca="1" si="44"/>
        <v>5334.2</v>
      </c>
    </row>
    <row r="247" spans="1:10" s="1" customFormat="1" x14ac:dyDescent="0.25">
      <c r="A247" s="6" t="s">
        <v>87</v>
      </c>
      <c r="B247" s="7">
        <v>2133.6799999999998</v>
      </c>
      <c r="C247" s="7">
        <v>1066.8399999999999</v>
      </c>
      <c r="D247" s="7"/>
      <c r="E247" s="8">
        <f t="shared" ca="1" si="44"/>
        <v>3200.5199999999995</v>
      </c>
    </row>
    <row r="248" spans="1:10" s="1" customFormat="1" x14ac:dyDescent="0.25">
      <c r="A248" s="6" t="s">
        <v>88</v>
      </c>
      <c r="B248" s="7">
        <v>2133.6799999999998</v>
      </c>
      <c r="C248" s="7">
        <v>2133.6799999999998</v>
      </c>
      <c r="D248" s="7">
        <v>1066.8399999999999</v>
      </c>
      <c r="E248" s="8">
        <f t="shared" ca="1" si="44"/>
        <v>5334.2</v>
      </c>
    </row>
    <row r="249" spans="1:10" s="1" customFormat="1" x14ac:dyDescent="0.25">
      <c r="A249" s="6" t="s">
        <v>89</v>
      </c>
      <c r="B249" s="7"/>
      <c r="C249" s="7"/>
      <c r="D249" s="7">
        <v>1066.8399999999999</v>
      </c>
      <c r="E249" s="8">
        <f t="shared" ca="1" si="44"/>
        <v>1066.8399999999999</v>
      </c>
    </row>
    <row r="250" spans="1:10" s="1" customFormat="1" x14ac:dyDescent="0.25">
      <c r="A250" s="6" t="s">
        <v>90</v>
      </c>
      <c r="B250" s="7">
        <v>2133.6799999999998</v>
      </c>
      <c r="C250" s="7">
        <v>2133.6799999999998</v>
      </c>
      <c r="D250" s="7">
        <v>1066.8399999999999</v>
      </c>
      <c r="E250" s="8">
        <f t="shared" ca="1" si="44"/>
        <v>5334.2</v>
      </c>
    </row>
    <row r="251" spans="1:10" s="1" customFormat="1" x14ac:dyDescent="0.25">
      <c r="A251" s="6" t="s">
        <v>91</v>
      </c>
      <c r="B251" s="7">
        <v>2133.6799999999998</v>
      </c>
      <c r="C251" s="7">
        <v>2133.6799999999998</v>
      </c>
      <c r="D251" s="7">
        <v>1066.8399999999999</v>
      </c>
      <c r="E251" s="8">
        <f t="shared" ca="1" si="44"/>
        <v>5334.2</v>
      </c>
    </row>
    <row r="252" spans="1:10" s="1" customFormat="1" x14ac:dyDescent="0.25">
      <c r="A252" s="6" t="s">
        <v>92</v>
      </c>
      <c r="B252" s="7"/>
      <c r="C252" s="7"/>
      <c r="D252" s="7"/>
      <c r="E252" s="8">
        <f t="shared" ca="1" si="44"/>
        <v>0</v>
      </c>
    </row>
    <row r="253" spans="1:10" s="1" customFormat="1" x14ac:dyDescent="0.25">
      <c r="A253" s="6" t="s">
        <v>93</v>
      </c>
      <c r="B253" s="7"/>
      <c r="C253" s="7"/>
      <c r="D253" s="7"/>
      <c r="E253" s="8">
        <f t="shared" ca="1" si="44"/>
        <v>0</v>
      </c>
    </row>
    <row r="254" spans="1:10" s="1" customFormat="1" x14ac:dyDescent="0.25">
      <c r="A254" s="9" t="s">
        <v>10</v>
      </c>
      <c r="B254" s="10">
        <f>SUM(B245:B253)</f>
        <v>12802.08</v>
      </c>
      <c r="C254" s="10">
        <f>SUM(C245:C253)</f>
        <v>11735.24</v>
      </c>
      <c r="D254" s="10">
        <f>SUM(D245:D253)</f>
        <v>6401.04</v>
      </c>
      <c r="E254" s="10">
        <f ca="1">SUM(E245:E253)</f>
        <v>30938.36</v>
      </c>
    </row>
    <row r="255" spans="1:10" s="33" customFormat="1" x14ac:dyDescent="0.25">
      <c r="A255" s="31"/>
      <c r="B255" s="32"/>
      <c r="C255" s="32"/>
      <c r="D255" s="32"/>
      <c r="E255" s="32"/>
      <c r="F255" s="32"/>
      <c r="G255" s="32"/>
      <c r="H255" s="32"/>
      <c r="I255" s="32"/>
      <c r="J255" s="32"/>
    </row>
    <row r="256" spans="1:10" s="33" customFormat="1" x14ac:dyDescent="0.25">
      <c r="A256" s="31"/>
      <c r="B256" s="32"/>
      <c r="C256" s="32"/>
      <c r="D256" s="32"/>
      <c r="E256" s="32"/>
      <c r="F256" s="32"/>
      <c r="G256" s="32"/>
      <c r="H256" s="32"/>
      <c r="I256" s="32"/>
      <c r="J256" s="32"/>
    </row>
    <row r="257" spans="1:10" s="33" customFormat="1" x14ac:dyDescent="0.25">
      <c r="A257" s="31"/>
      <c r="B257" s="32"/>
      <c r="C257" s="32"/>
      <c r="D257" s="32"/>
      <c r="E257" s="32"/>
      <c r="F257" s="32"/>
      <c r="G257" s="32"/>
      <c r="H257" s="32"/>
      <c r="I257" s="32"/>
      <c r="J257" s="32"/>
    </row>
    <row r="258" spans="1:10" s="1" customFormat="1" x14ac:dyDescent="0.25"/>
    <row r="259" spans="1:10" s="33" customFormat="1" x14ac:dyDescent="0.25">
      <c r="A259" s="49" t="s">
        <v>94</v>
      </c>
      <c r="B259" s="49"/>
      <c r="C259" s="49"/>
      <c r="D259" s="49"/>
      <c r="E259" s="49"/>
      <c r="F259" s="37"/>
      <c r="G259" s="37"/>
      <c r="H259" s="37"/>
      <c r="I259" s="37"/>
      <c r="J259" s="37"/>
    </row>
    <row r="260" spans="1:10" s="33" customFormat="1" x14ac:dyDescent="0.25">
      <c r="A260" s="50"/>
      <c r="B260" s="50"/>
      <c r="C260" s="50"/>
      <c r="D260" s="50"/>
      <c r="E260" s="50"/>
      <c r="F260" s="37"/>
      <c r="G260" s="37"/>
      <c r="H260" s="37"/>
      <c r="I260" s="37"/>
      <c r="J260" s="37"/>
    </row>
    <row r="261" spans="1:10" s="33" customFormat="1" ht="26.4" x14ac:dyDescent="0.25">
      <c r="A261" s="12" t="s">
        <v>1</v>
      </c>
      <c r="B261" s="13" t="s">
        <v>82</v>
      </c>
      <c r="C261" s="13" t="s">
        <v>83</v>
      </c>
      <c r="D261" s="13" t="s">
        <v>84</v>
      </c>
      <c r="E261" s="13" t="s">
        <v>10</v>
      </c>
      <c r="F261" s="36"/>
    </row>
    <row r="262" spans="1:10" s="33" customFormat="1" x14ac:dyDescent="0.25">
      <c r="A262" s="6" t="s">
        <v>78</v>
      </c>
      <c r="B262" s="7">
        <v>2133.6799999999998</v>
      </c>
      <c r="C262" s="7">
        <v>2133.6799999999998</v>
      </c>
      <c r="D262" s="7">
        <v>1066.8399999999999</v>
      </c>
      <c r="E262" s="30">
        <f>SUM(B262:D262)</f>
        <v>5334.2</v>
      </c>
      <c r="F262" s="36"/>
    </row>
    <row r="263" spans="1:10" s="33" customFormat="1" x14ac:dyDescent="0.25">
      <c r="A263" s="6" t="s">
        <v>95</v>
      </c>
      <c r="B263" s="7"/>
      <c r="C263" s="7"/>
      <c r="D263" s="7"/>
      <c r="E263" s="30">
        <f t="shared" ref="E263:E271" si="45">SUM(B263:D263)</f>
        <v>0</v>
      </c>
      <c r="F263" s="36"/>
    </row>
    <row r="264" spans="1:10" s="33" customFormat="1" x14ac:dyDescent="0.25">
      <c r="A264" s="6" t="s">
        <v>96</v>
      </c>
      <c r="B264" s="7"/>
      <c r="C264" s="7"/>
      <c r="D264" s="7"/>
      <c r="E264" s="30">
        <f t="shared" si="45"/>
        <v>0</v>
      </c>
      <c r="F264" s="36"/>
    </row>
    <row r="265" spans="1:10" s="33" customFormat="1" x14ac:dyDescent="0.25">
      <c r="A265" s="6" t="s">
        <v>97</v>
      </c>
      <c r="B265" s="7"/>
      <c r="C265" s="7"/>
      <c r="D265" s="7"/>
      <c r="E265" s="30">
        <f t="shared" si="45"/>
        <v>0</v>
      </c>
      <c r="F265" s="36"/>
    </row>
    <row r="266" spans="1:10" s="33" customFormat="1" x14ac:dyDescent="0.25">
      <c r="A266" s="6" t="s">
        <v>98</v>
      </c>
      <c r="B266" s="7"/>
      <c r="C266" s="7"/>
      <c r="D266" s="7"/>
      <c r="E266" s="30">
        <f t="shared" si="45"/>
        <v>0</v>
      </c>
    </row>
    <row r="267" spans="1:10" s="33" customFormat="1" x14ac:dyDescent="0.25">
      <c r="A267" s="6" t="s">
        <v>66</v>
      </c>
      <c r="B267" s="7">
        <v>2133.6799999999998</v>
      </c>
      <c r="C267" s="7">
        <v>2133.6799999999998</v>
      </c>
      <c r="D267" s="7">
        <v>1066.8399999999999</v>
      </c>
      <c r="E267" s="30">
        <f t="shared" si="45"/>
        <v>5334.2</v>
      </c>
    </row>
    <row r="268" spans="1:10" s="33" customFormat="1" x14ac:dyDescent="0.25">
      <c r="A268" s="6" t="s">
        <v>20</v>
      </c>
      <c r="B268" s="7">
        <v>1066.8399999999999</v>
      </c>
      <c r="C268" s="7">
        <v>1066.8399999999999</v>
      </c>
      <c r="D268" s="7">
        <v>1066.8399999999999</v>
      </c>
      <c r="E268" s="30">
        <f t="shared" si="45"/>
        <v>3200.5199999999995</v>
      </c>
    </row>
    <row r="269" spans="1:10" s="33" customFormat="1" x14ac:dyDescent="0.25">
      <c r="A269" s="6" t="s">
        <v>79</v>
      </c>
      <c r="B269" s="7">
        <v>2133.6799999999998</v>
      </c>
      <c r="C269" s="7">
        <v>2133.6799999999998</v>
      </c>
      <c r="D269" s="7">
        <v>1066.8399999999999</v>
      </c>
      <c r="E269" s="30">
        <f t="shared" si="45"/>
        <v>5334.2</v>
      </c>
    </row>
    <row r="270" spans="1:10" s="33" customFormat="1" x14ac:dyDescent="0.25">
      <c r="A270" s="6" t="s">
        <v>99</v>
      </c>
      <c r="B270" s="7">
        <v>2133.6799999999998</v>
      </c>
      <c r="C270" s="7">
        <v>2133.6799999999998</v>
      </c>
      <c r="D270" s="7">
        <v>1066.8399999999999</v>
      </c>
      <c r="E270" s="30">
        <f t="shared" si="45"/>
        <v>5334.2</v>
      </c>
    </row>
    <row r="271" spans="1:10" s="33" customFormat="1" x14ac:dyDescent="0.25">
      <c r="A271" s="6" t="s">
        <v>100</v>
      </c>
      <c r="B271" s="7">
        <v>2133.6799999999998</v>
      </c>
      <c r="C271" s="7">
        <v>1066.8399999999999</v>
      </c>
      <c r="D271" s="7">
        <v>1066.8399999999999</v>
      </c>
      <c r="E271" s="30">
        <f t="shared" si="45"/>
        <v>4267.3599999999997</v>
      </c>
    </row>
    <row r="272" spans="1:10" s="33" customFormat="1" x14ac:dyDescent="0.25">
      <c r="A272" s="12" t="s">
        <v>10</v>
      </c>
      <c r="B272" s="18">
        <f>SUM(B262:B271)</f>
        <v>11735.24</v>
      </c>
      <c r="C272" s="18">
        <f t="shared" ref="C272:D272" si="46">SUM(C262:C271)</f>
        <v>10668.4</v>
      </c>
      <c r="D272" s="18">
        <f t="shared" si="46"/>
        <v>6401.04</v>
      </c>
      <c r="E272" s="18">
        <f>SUM(E262:E271)</f>
        <v>28804.68</v>
      </c>
    </row>
  </sheetData>
  <mergeCells count="28">
    <mergeCell ref="A1:A2"/>
    <mergeCell ref="A3:L4"/>
    <mergeCell ref="A20:L21"/>
    <mergeCell ref="A31:A32"/>
    <mergeCell ref="A33:M34"/>
    <mergeCell ref="A52:M53"/>
    <mergeCell ref="A140:L141"/>
    <mergeCell ref="A94:A95"/>
    <mergeCell ref="A96:J97"/>
    <mergeCell ref="A110:J111"/>
    <mergeCell ref="A122:A123"/>
    <mergeCell ref="A124:L125"/>
    <mergeCell ref="A242:E243"/>
    <mergeCell ref="A259:E260"/>
    <mergeCell ref="A62:A63"/>
    <mergeCell ref="A64:J65"/>
    <mergeCell ref="A81:J82"/>
    <mergeCell ref="A199:J200"/>
    <mergeCell ref="A210:A211"/>
    <mergeCell ref="A212:K213"/>
    <mergeCell ref="A226:K227"/>
    <mergeCell ref="A240:A241"/>
    <mergeCell ref="B240:J241"/>
    <mergeCell ref="A153:A154"/>
    <mergeCell ref="A155:L156"/>
    <mergeCell ref="A170:L171"/>
    <mergeCell ref="A181:A182"/>
    <mergeCell ref="A183:J184"/>
  </mergeCells>
  <printOptions horizontalCentered="1" verticalCentered="1"/>
  <pageMargins left="0.23622047244094491" right="0.23622047244094491" top="0.94488188976377963" bottom="0.74803149606299213" header="0.51181102362204722" footer="0.31496062992125984"/>
  <pageSetup paperSize="9" scale="74" fitToHeight="0" orientation="landscape" r:id="rId1"/>
  <headerFooter>
    <oddHeader>&amp;L&amp;G&amp;C&amp;"Arial,Negrita"&amp;16&amp;K08-046Retribuciones por asistencia&amp;K08-045s al Consejo de Administración</oddHeader>
    <oddFooter>&amp;R&amp;P/&amp;N</oddFooter>
  </headerFooter>
  <rowBreaks count="5" manualBreakCount="5">
    <brk id="121" max="16383" man="1"/>
    <brk id="152" max="16383" man="1"/>
    <brk id="180" max="16383" man="1"/>
    <brk id="209" max="16383" man="1"/>
    <brk id="239" max="16383" man="1"/>
  </rowBreaks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499A6-2551-4EAD-B26D-6D9A305EBFBB}">
  <sheetPr>
    <pageSetUpPr fitToPage="1"/>
  </sheetPr>
  <dimension ref="A1:L24"/>
  <sheetViews>
    <sheetView showGridLines="0" tabSelected="1" zoomScale="98" zoomScaleNormal="98" workbookViewId="0">
      <selection activeCell="A3" sqref="A3:L4"/>
    </sheetView>
  </sheetViews>
  <sheetFormatPr baseColWidth="10" defaultColWidth="11.5546875" defaultRowHeight="13.2" x14ac:dyDescent="0.25"/>
  <cols>
    <col min="1" max="1" width="42.6640625" style="1" customWidth="1"/>
    <col min="2" max="12" width="13.6640625" style="1" customWidth="1"/>
    <col min="13" max="16384" width="11.5546875" style="1"/>
  </cols>
  <sheetData>
    <row r="1" spans="1:12" customFormat="1" x14ac:dyDescent="0.25">
      <c r="A1" s="51">
        <v>2023</v>
      </c>
    </row>
    <row r="2" spans="1:12" customFormat="1" x14ac:dyDescent="0.25">
      <c r="A2" s="51"/>
    </row>
    <row r="3" spans="1:12" x14ac:dyDescent="0.25">
      <c r="A3" s="47" t="s">
        <v>149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</row>
    <row r="4" spans="1:12" x14ac:dyDescent="0.25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</row>
    <row r="5" spans="1:12" s="5" customFormat="1" ht="26.4" x14ac:dyDescent="0.25">
      <c r="A5" s="2" t="s">
        <v>1</v>
      </c>
      <c r="B5" s="3" t="s">
        <v>150</v>
      </c>
      <c r="C5" s="3" t="s">
        <v>151</v>
      </c>
      <c r="D5" s="3" t="s">
        <v>159</v>
      </c>
      <c r="E5" s="3" t="s">
        <v>152</v>
      </c>
      <c r="F5" s="3" t="s">
        <v>153</v>
      </c>
      <c r="G5" s="3" t="s">
        <v>154</v>
      </c>
      <c r="H5" s="3" t="s">
        <v>155</v>
      </c>
      <c r="I5" s="3" t="s">
        <v>160</v>
      </c>
      <c r="J5" s="3" t="s">
        <v>161</v>
      </c>
      <c r="K5" s="3" t="s">
        <v>156</v>
      </c>
      <c r="L5" s="4" t="s">
        <v>10</v>
      </c>
    </row>
    <row r="6" spans="1:12" s="5" customFormat="1" x14ac:dyDescent="0.25">
      <c r="A6" s="38" t="s">
        <v>145</v>
      </c>
      <c r="B6" s="55">
        <v>1066.8399999999999</v>
      </c>
      <c r="C6" s="55">
        <v>1066.8399999999999</v>
      </c>
      <c r="D6" s="55">
        <v>1066.8399999999999</v>
      </c>
      <c r="E6" s="55">
        <v>1066.8399999999999</v>
      </c>
      <c r="F6" s="55">
        <v>1066.8399999999999</v>
      </c>
      <c r="G6" s="55">
        <v>1066.8399999999999</v>
      </c>
      <c r="H6" s="55">
        <v>2133.6799999999998</v>
      </c>
      <c r="I6" s="55">
        <v>1066.8399999999999</v>
      </c>
      <c r="J6" s="55">
        <v>1066.8399999999999</v>
      </c>
      <c r="K6" s="55">
        <v>1066.8399999999999</v>
      </c>
      <c r="L6" s="8">
        <f t="shared" ref="L6:L14" si="0">SUM(B6:K6)</f>
        <v>11735.24</v>
      </c>
    </row>
    <row r="7" spans="1:12" s="5" customFormat="1" x14ac:dyDescent="0.25">
      <c r="A7" s="38" t="s">
        <v>86</v>
      </c>
      <c r="B7" s="55">
        <v>1066.8399999999999</v>
      </c>
      <c r="C7" s="55">
        <v>1066.8399999999999</v>
      </c>
      <c r="D7" s="55">
        <v>1066.8399999999999</v>
      </c>
      <c r="E7" s="55">
        <v>1066.8399999999999</v>
      </c>
      <c r="F7" s="55">
        <v>1066.8399999999999</v>
      </c>
      <c r="G7" s="55">
        <v>1066.8399999999999</v>
      </c>
      <c r="H7" s="55">
        <v>2133.6799999999998</v>
      </c>
      <c r="I7" s="55">
        <v>1066.8399999999999</v>
      </c>
      <c r="J7" s="55">
        <v>1066.8399999999999</v>
      </c>
      <c r="K7" s="55">
        <v>1066.8399999999999</v>
      </c>
      <c r="L7" s="8">
        <f t="shared" si="0"/>
        <v>11735.24</v>
      </c>
    </row>
    <row r="8" spans="1:12" s="5" customFormat="1" x14ac:dyDescent="0.25">
      <c r="A8" s="38" t="s">
        <v>91</v>
      </c>
      <c r="B8" s="55">
        <v>1066.8399999999999</v>
      </c>
      <c r="C8" s="55">
        <v>1066.8399999999999</v>
      </c>
      <c r="D8" s="55">
        <v>1066.8399999999999</v>
      </c>
      <c r="E8" s="55">
        <v>1066.8399999999999</v>
      </c>
      <c r="F8" s="55">
        <v>1066.8399999999999</v>
      </c>
      <c r="G8" s="55">
        <v>1066.8399999999999</v>
      </c>
      <c r="H8" s="55">
        <v>2133.6799999999998</v>
      </c>
      <c r="I8" s="55">
        <v>1066.8399999999999</v>
      </c>
      <c r="J8" s="55">
        <v>1066.8399999999999</v>
      </c>
      <c r="K8" s="55">
        <v>1066.8399999999999</v>
      </c>
      <c r="L8" s="8">
        <f t="shared" si="0"/>
        <v>11735.24</v>
      </c>
    </row>
    <row r="9" spans="1:12" s="5" customFormat="1" x14ac:dyDescent="0.25">
      <c r="A9" s="38" t="s">
        <v>124</v>
      </c>
      <c r="B9" s="55">
        <v>1066.8399999999999</v>
      </c>
      <c r="C9" s="55">
        <v>1066.8399999999999</v>
      </c>
      <c r="D9" s="55">
        <v>1066.8399999999999</v>
      </c>
      <c r="E9" s="55">
        <v>1066.8399999999999</v>
      </c>
      <c r="F9" s="55">
        <v>1066.8399999999999</v>
      </c>
      <c r="G9" s="55">
        <v>1066.8399999999999</v>
      </c>
      <c r="H9" s="55">
        <v>2133.6799999999998</v>
      </c>
      <c r="I9" s="55">
        <v>1066.8399999999999</v>
      </c>
      <c r="J9" s="55">
        <v>1066.8399999999999</v>
      </c>
      <c r="K9" s="55">
        <v>1066.8399999999999</v>
      </c>
      <c r="L9" s="8">
        <f t="shared" si="0"/>
        <v>11735.24</v>
      </c>
    </row>
    <row r="10" spans="1:12" s="5" customFormat="1" x14ac:dyDescent="0.25">
      <c r="A10" s="38" t="s">
        <v>126</v>
      </c>
      <c r="B10" s="55">
        <v>1066.8399999999999</v>
      </c>
      <c r="C10" s="55">
        <v>1066.8399999999999</v>
      </c>
      <c r="D10" s="55">
        <v>1066.8399999999999</v>
      </c>
      <c r="E10" s="55">
        <v>1066.8399999999999</v>
      </c>
      <c r="F10" s="55">
        <v>1066.8399999999999</v>
      </c>
      <c r="G10" s="55">
        <v>1066.8399999999999</v>
      </c>
      <c r="H10" s="55">
        <v>2133.6799999999998</v>
      </c>
      <c r="I10" s="55">
        <v>1066.8399999999999</v>
      </c>
      <c r="J10" s="55">
        <v>1066.8399999999999</v>
      </c>
      <c r="K10" s="55">
        <v>1066.8399999999999</v>
      </c>
      <c r="L10" s="8">
        <f t="shared" si="0"/>
        <v>11735.24</v>
      </c>
    </row>
    <row r="11" spans="1:12" s="5" customFormat="1" x14ac:dyDescent="0.25">
      <c r="A11" s="38" t="s">
        <v>127</v>
      </c>
      <c r="B11" s="55">
        <v>1066.8399999999999</v>
      </c>
      <c r="C11" s="55">
        <v>1066.8399999999999</v>
      </c>
      <c r="D11" s="55">
        <v>1066.8399999999999</v>
      </c>
      <c r="E11" s="55">
        <v>1066.8399999999999</v>
      </c>
      <c r="F11" s="55">
        <v>1066.8399999999999</v>
      </c>
      <c r="G11" s="55">
        <v>1066.8399999999999</v>
      </c>
      <c r="H11" s="55">
        <v>2133.6799999999998</v>
      </c>
      <c r="I11" s="55">
        <v>1066.8399999999999</v>
      </c>
      <c r="J11" s="55">
        <v>1066.8399999999999</v>
      </c>
      <c r="K11" s="55">
        <v>1066.8399999999999</v>
      </c>
      <c r="L11" s="8">
        <f t="shared" si="0"/>
        <v>11735.24</v>
      </c>
    </row>
    <row r="12" spans="1:12" s="5" customFormat="1" x14ac:dyDescent="0.25">
      <c r="A12" s="38" t="s">
        <v>146</v>
      </c>
      <c r="B12" s="55">
        <v>1066.8399999999999</v>
      </c>
      <c r="C12" s="55">
        <v>1066.8399999999999</v>
      </c>
      <c r="D12" s="55">
        <v>1066.8399999999999</v>
      </c>
      <c r="E12" s="55">
        <v>0</v>
      </c>
      <c r="F12" s="55">
        <v>1066.8399999999999</v>
      </c>
      <c r="G12" s="55">
        <v>1066.8399999999999</v>
      </c>
      <c r="H12" s="55">
        <v>2133.6799999999998</v>
      </c>
      <c r="I12" s="55">
        <v>1066.8399999999999</v>
      </c>
      <c r="J12" s="55">
        <v>1066.8399999999999</v>
      </c>
      <c r="K12" s="55">
        <v>1066.8399999999999</v>
      </c>
      <c r="L12" s="8">
        <f t="shared" si="0"/>
        <v>10668.4</v>
      </c>
    </row>
    <row r="13" spans="1:12" s="5" customFormat="1" x14ac:dyDescent="0.25">
      <c r="A13" s="41" t="s">
        <v>112</v>
      </c>
      <c r="B13" s="55">
        <v>1066.8399999999999</v>
      </c>
      <c r="C13" s="55">
        <v>1066.8399999999999</v>
      </c>
      <c r="D13" s="55">
        <v>1066.8399999999999</v>
      </c>
      <c r="E13" s="55">
        <v>1066.8399999999999</v>
      </c>
      <c r="F13" s="55">
        <v>1066.8399999999999</v>
      </c>
      <c r="G13" s="55">
        <v>1066.8399999999999</v>
      </c>
      <c r="H13" s="55">
        <v>2133.6799999999998</v>
      </c>
      <c r="I13" s="55">
        <v>1066.8399999999999</v>
      </c>
      <c r="J13" s="55">
        <v>1066.8399999999999</v>
      </c>
      <c r="K13" s="55">
        <v>1066.8399999999999</v>
      </c>
      <c r="L13" s="8">
        <f t="shared" si="0"/>
        <v>11735.24</v>
      </c>
    </row>
    <row r="14" spans="1:12" s="5" customFormat="1" x14ac:dyDescent="0.25">
      <c r="A14" s="41" t="s">
        <v>147</v>
      </c>
      <c r="B14" s="55">
        <v>1066.8399999999999</v>
      </c>
      <c r="C14" s="55">
        <v>1066.8399999999999</v>
      </c>
      <c r="D14" s="55">
        <v>1066.8399999999999</v>
      </c>
      <c r="E14" s="56">
        <v>1066.8399999999999</v>
      </c>
      <c r="F14" s="57">
        <v>1066.8399999999999</v>
      </c>
      <c r="G14" s="57">
        <v>1066.8399999999999</v>
      </c>
      <c r="H14" s="57">
        <v>2133.6799999999998</v>
      </c>
      <c r="I14" s="57">
        <v>1066.8399999999999</v>
      </c>
      <c r="J14" s="57">
        <v>1066.8399999999999</v>
      </c>
      <c r="K14" s="57">
        <v>1066.8399999999999</v>
      </c>
      <c r="L14" s="8">
        <f t="shared" si="0"/>
        <v>11735.24</v>
      </c>
    </row>
    <row r="15" spans="1:12" s="5" customFormat="1" x14ac:dyDescent="0.25">
      <c r="A15" s="9" t="s">
        <v>10</v>
      </c>
      <c r="B15" s="10">
        <f>SUM(B6:B14)</f>
        <v>9601.56</v>
      </c>
      <c r="C15" s="10">
        <f>SUM(C6:C14)</f>
        <v>9601.56</v>
      </c>
      <c r="D15" s="10">
        <f>SUM(D6:D14)</f>
        <v>9601.56</v>
      </c>
      <c r="E15" s="10">
        <f>SUM(E6:E14)</f>
        <v>8534.7199999999993</v>
      </c>
      <c r="F15" s="10">
        <f>SUM(F6:F14)</f>
        <v>9601.56</v>
      </c>
      <c r="G15" s="10">
        <f>SUM(G6:G14)</f>
        <v>9601.56</v>
      </c>
      <c r="H15" s="10">
        <f>SUM(H6:H14)</f>
        <v>19203.12</v>
      </c>
      <c r="I15" s="10">
        <f>SUM(I6:I14)</f>
        <v>9601.56</v>
      </c>
      <c r="J15" s="10">
        <f>SUM(J6:J14)</f>
        <v>9601.56</v>
      </c>
      <c r="K15" s="10">
        <f>SUM(K6:K14)</f>
        <v>9601.56</v>
      </c>
      <c r="L15" s="8">
        <f>SUM(L6:L14)</f>
        <v>104550.32</v>
      </c>
    </row>
    <row r="16" spans="1:12" s="5" customFormat="1" x14ac:dyDescent="0.25"/>
    <row r="17" spans="1:12" s="5" customFormat="1" x14ac:dyDescent="0.25"/>
    <row r="18" spans="1:12" s="5" customFormat="1" x14ac:dyDescent="0.25"/>
    <row r="19" spans="1:12" s="11" customFormat="1" x14ac:dyDescent="0.25">
      <c r="A19" s="47" t="s">
        <v>158</v>
      </c>
      <c r="B19" s="47"/>
      <c r="C19" s="47"/>
      <c r="D19" s="52"/>
      <c r="E19" s="52"/>
      <c r="F19" s="52"/>
      <c r="G19" s="52"/>
      <c r="H19" s="52"/>
      <c r="I19" s="52"/>
      <c r="J19" s="52"/>
      <c r="K19" s="52"/>
      <c r="L19" s="52"/>
    </row>
    <row r="20" spans="1:12" s="11" customFormat="1" x14ac:dyDescent="0.25">
      <c r="A20" s="47"/>
      <c r="B20" s="47"/>
      <c r="C20" s="47"/>
      <c r="D20" s="52"/>
      <c r="E20" s="52"/>
      <c r="F20" s="52"/>
      <c r="G20" s="52"/>
      <c r="H20" s="52"/>
      <c r="I20" s="52"/>
      <c r="J20" s="52"/>
      <c r="K20" s="52"/>
      <c r="L20" s="52"/>
    </row>
    <row r="21" spans="1:12" s="11" customFormat="1" ht="26.4" x14ac:dyDescent="0.25">
      <c r="A21" s="12" t="s">
        <v>1</v>
      </c>
      <c r="B21" s="13" t="s">
        <v>150</v>
      </c>
      <c r="C21" s="13" t="s">
        <v>151</v>
      </c>
      <c r="D21" s="13" t="s">
        <v>162</v>
      </c>
      <c r="E21" s="13" t="s">
        <v>152</v>
      </c>
      <c r="F21" s="13" t="s">
        <v>153</v>
      </c>
      <c r="G21" s="13" t="s">
        <v>154</v>
      </c>
      <c r="H21" s="13" t="s">
        <v>155</v>
      </c>
      <c r="I21" s="13" t="s">
        <v>161</v>
      </c>
      <c r="J21" s="13" t="s">
        <v>157</v>
      </c>
      <c r="K21" s="13" t="s">
        <v>156</v>
      </c>
      <c r="L21" s="13" t="s">
        <v>10</v>
      </c>
    </row>
    <row r="22" spans="1:12" s="11" customFormat="1" x14ac:dyDescent="0.25">
      <c r="A22" s="45" t="s">
        <v>148</v>
      </c>
      <c r="B22" s="55">
        <v>1066.8399999999999</v>
      </c>
      <c r="C22" s="56">
        <v>1066.8399999999999</v>
      </c>
      <c r="D22" s="57">
        <v>1066.8399999999999</v>
      </c>
      <c r="E22" s="55">
        <v>1066.8399999999999</v>
      </c>
      <c r="F22" s="56">
        <v>1066.8399999999999</v>
      </c>
      <c r="G22" s="57">
        <v>1066.8399999999999</v>
      </c>
      <c r="H22" s="55">
        <v>2133.6799999999998</v>
      </c>
      <c r="I22" s="57">
        <v>1066.8399999999999</v>
      </c>
      <c r="J22" s="55">
        <v>1066.8399999999999</v>
      </c>
      <c r="K22" s="55">
        <v>1066.8399999999999</v>
      </c>
      <c r="L22" s="16">
        <f>SUM(B22:K22)</f>
        <v>11735.24</v>
      </c>
    </row>
    <row r="23" spans="1:12" s="11" customFormat="1" x14ac:dyDescent="0.25">
      <c r="A23" s="45" t="s">
        <v>115</v>
      </c>
      <c r="B23" s="55">
        <v>1066.8399999999999</v>
      </c>
      <c r="C23" s="55">
        <v>1066.8399999999999</v>
      </c>
      <c r="D23" s="55">
        <v>1066.8399999999999</v>
      </c>
      <c r="E23" s="55">
        <v>1066.8399999999999</v>
      </c>
      <c r="F23" s="55">
        <v>1066.8399999999999</v>
      </c>
      <c r="G23" s="55">
        <v>1066.8399999999999</v>
      </c>
      <c r="H23" s="55">
        <v>0</v>
      </c>
      <c r="I23" s="55">
        <v>1066.8399999999999</v>
      </c>
      <c r="J23" s="55">
        <v>1066.8399999999999</v>
      </c>
      <c r="K23" s="55">
        <v>1066.8399999999999</v>
      </c>
      <c r="L23" s="16">
        <f>SUM(B23:K23)</f>
        <v>9601.56</v>
      </c>
    </row>
    <row r="24" spans="1:12" s="11" customFormat="1" x14ac:dyDescent="0.25">
      <c r="A24" s="12" t="s">
        <v>10</v>
      </c>
      <c r="B24" s="18">
        <f>SUM(B22:B23)</f>
        <v>2133.6799999999998</v>
      </c>
      <c r="C24" s="18">
        <f>SUM(C22:C23)</f>
        <v>2133.6799999999998</v>
      </c>
      <c r="D24" s="18">
        <f>SUM(D22:D23)</f>
        <v>2133.6799999999998</v>
      </c>
      <c r="E24" s="18">
        <f>SUM(E22:E23)</f>
        <v>2133.6799999999998</v>
      </c>
      <c r="F24" s="18">
        <f>SUM(F22:F23)</f>
        <v>2133.6799999999998</v>
      </c>
      <c r="G24" s="18">
        <f>SUM(G22:G23)</f>
        <v>2133.6799999999998</v>
      </c>
      <c r="H24" s="18">
        <f>SUM(H22:H23)</f>
        <v>2133.6799999999998</v>
      </c>
      <c r="I24" s="18">
        <f>SUM(I22:I23)</f>
        <v>2133.6799999999998</v>
      </c>
      <c r="J24" s="18">
        <f>SUM(J22:J23)</f>
        <v>2133.6799999999998</v>
      </c>
      <c r="K24" s="18">
        <f>SUM(K22:K23)</f>
        <v>2133.6799999999998</v>
      </c>
      <c r="L24" s="16">
        <f>SUM(L22:L23)</f>
        <v>21336.799999999999</v>
      </c>
    </row>
  </sheetData>
  <mergeCells count="3">
    <mergeCell ref="A1:A2"/>
    <mergeCell ref="A3:L4"/>
    <mergeCell ref="A19:L20"/>
  </mergeCells>
  <phoneticPr fontId="10" type="noConversion"/>
  <printOptions horizontalCentered="1" verticalCentered="1"/>
  <pageMargins left="0.23622047244094491" right="0.23622047244094491" top="0.74803149606299213" bottom="0.74803149606299213" header="0.51181102362204722" footer="0.31496062992125984"/>
  <pageSetup paperSize="9" scale="80" fitToHeight="0" orientation="landscape" horizontalDpi="4294967295" verticalDpi="4294967295" r:id="rId1"/>
  <headerFooter>
    <oddHeader>&amp;L&amp;G&amp;C&amp;"Arial,Negrita"&amp;14&amp;K08-047Retribuciones por asistencias al Consejo de Administración</oddHeader>
    <oddFooter>&amp;R&amp;P/&amp;N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Retribuciones CA 2014-2022</vt:lpstr>
      <vt:lpstr>Retribuciones CR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Reol Gutiérrez, Paloma</cp:lastModifiedBy>
  <cp:lastPrinted>2021-03-24T08:44:38Z</cp:lastPrinted>
  <dcterms:created xsi:type="dcterms:W3CDTF">2021-03-23T09:56:28Z</dcterms:created>
  <dcterms:modified xsi:type="dcterms:W3CDTF">2024-02-06T07:41:23Z</dcterms:modified>
</cp:coreProperties>
</file>